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0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erbie Skeete\Documents\"/>
    </mc:Choice>
  </mc:AlternateContent>
  <xr:revisionPtr revIDLastSave="0" documentId="8_{99FAF90F-F4E4-4C18-A2AA-565725355271}" xr6:coauthVersionLast="28" xr6:coauthVersionMax="28" xr10:uidLastSave="{00000000-0000-0000-0000-000000000000}"/>
  <bookViews>
    <workbookView xWindow="0" yWindow="0" windowWidth="20490" windowHeight="10140" xr2:uid="{00000000-000D-0000-FFFF-FFFF00000000}"/>
  </bookViews>
  <sheets>
    <sheet name="Major business figures" sheetId="1" r:id="rId1"/>
  </sheets>
  <definedNames>
    <definedName name="_xlnm.Print_Titles" localSheetId="0">'Major business figures'!$1:$4</definedName>
  </definedNames>
  <calcPr calcId="171027"/>
</workbook>
</file>

<file path=xl/calcChain.xml><?xml version="1.0" encoding="utf-8"?>
<calcChain xmlns="http://schemas.openxmlformats.org/spreadsheetml/2006/main">
  <c r="S5" i="1" l="1"/>
  <c r="S6" i="1" l="1"/>
  <c r="S7" i="1" l="1"/>
  <c r="S8" i="1" l="1"/>
  <c r="S9" i="1" l="1"/>
  <c r="S10" i="1" l="1"/>
  <c r="S11" i="1" l="1"/>
  <c r="S12" i="1" l="1"/>
  <c r="S15" i="1" l="1"/>
  <c r="S16" i="1" l="1"/>
  <c r="S17" i="1" l="1"/>
  <c r="S18" i="1" l="1"/>
  <c r="S19" i="1" l="1"/>
  <c r="S20" i="1" l="1"/>
  <c r="AC22" i="1" l="1"/>
  <c r="AC23" i="1"/>
  <c r="AC24" i="1"/>
  <c r="AC25" i="1"/>
  <c r="AC26" i="1"/>
  <c r="AC27" i="1"/>
  <c r="AC31" i="1"/>
  <c r="AC33" i="1"/>
  <c r="AC35" i="1"/>
  <c r="AC36" i="1"/>
  <c r="AC37" i="1"/>
  <c r="AC38" i="1"/>
  <c r="AC39" i="1"/>
  <c r="AC40" i="1"/>
  <c r="AC41" i="1"/>
  <c r="AC43" i="1"/>
  <c r="AC44" i="1"/>
  <c r="AC45" i="1"/>
  <c r="AC46" i="1"/>
  <c r="AC47" i="1"/>
  <c r="AC48" i="1"/>
  <c r="AC49" i="1"/>
  <c r="AC50" i="1"/>
  <c r="AC51" i="1"/>
  <c r="AC52" i="1"/>
  <c r="AC53" i="1"/>
  <c r="AC54" i="1"/>
  <c r="AC55" i="1"/>
  <c r="AC56" i="1"/>
  <c r="AC57" i="1"/>
  <c r="AC58" i="1"/>
  <c r="AC59" i="1"/>
  <c r="AC60" i="1"/>
  <c r="AC61" i="1"/>
  <c r="AC62" i="1"/>
  <c r="AC63" i="1"/>
  <c r="AC64" i="1"/>
  <c r="AC65" i="1"/>
  <c r="AC66" i="1"/>
  <c r="AC67" i="1"/>
  <c r="AC68" i="1"/>
  <c r="AC69" i="1"/>
  <c r="AC70" i="1"/>
  <c r="AC71" i="1"/>
  <c r="AC72" i="1"/>
  <c r="AC73" i="1"/>
  <c r="AC74" i="1"/>
  <c r="AC75" i="1"/>
  <c r="AC76" i="1"/>
  <c r="AC77" i="1"/>
  <c r="AC78" i="1"/>
  <c r="AC21" i="1"/>
  <c r="S66" i="1" l="1"/>
  <c r="S65" i="1"/>
  <c r="S64" i="1"/>
  <c r="S63" i="1"/>
  <c r="S62" i="1"/>
  <c r="S61" i="1"/>
  <c r="S60" i="1"/>
  <c r="S59" i="1"/>
  <c r="S58" i="1"/>
  <c r="S57" i="1"/>
  <c r="S56" i="1"/>
  <c r="S55" i="1"/>
  <c r="S54" i="1"/>
  <c r="S53" i="1"/>
  <c r="S52" i="1"/>
  <c r="S51" i="1"/>
  <c r="S50" i="1"/>
  <c r="S49" i="1"/>
  <c r="S48" i="1"/>
  <c r="S47" i="1"/>
  <c r="S46" i="1"/>
  <c r="S45" i="1"/>
  <c r="S44" i="1"/>
  <c r="S43" i="1"/>
  <c r="S42" i="1"/>
  <c r="S41" i="1"/>
  <c r="S40" i="1"/>
  <c r="S39" i="1"/>
  <c r="S38" i="1"/>
  <c r="S37" i="1"/>
  <c r="S36" i="1"/>
  <c r="S35" i="1"/>
  <c r="S34" i="1"/>
  <c r="S33" i="1"/>
  <c r="S32" i="1"/>
  <c r="S31" i="1"/>
  <c r="S30" i="1"/>
  <c r="S29" i="1"/>
  <c r="S28" i="1"/>
  <c r="S27" i="1"/>
  <c r="S26" i="1"/>
  <c r="S25" i="1"/>
  <c r="S24" i="1"/>
  <c r="S23" i="1"/>
  <c r="S22" i="1"/>
  <c r="S21" i="1"/>
</calcChain>
</file>

<file path=xl/sharedStrings.xml><?xml version="1.0" encoding="utf-8"?>
<sst xmlns="http://schemas.openxmlformats.org/spreadsheetml/2006/main" count="28" uniqueCount="28">
  <si>
    <t>Major business figures – monthly statistics</t>
  </si>
  <si>
    <t xml:space="preserve">
Commodities</t>
  </si>
  <si>
    <t>Electricity 
(in TWh)</t>
  </si>
  <si>
    <t>Gas
(in TWh)</t>
  </si>
  <si>
    <t xml:space="preserve">Xetra
</t>
  </si>
  <si>
    <t xml:space="preserve">Clearstream
</t>
  </si>
  <si>
    <r>
      <rPr>
        <b/>
        <sz val="10"/>
        <color indexed="18"/>
        <rFont val="Arial"/>
        <family val="2"/>
      </rPr>
      <t xml:space="preserve">Eurex </t>
    </r>
    <r>
      <rPr>
        <b/>
        <sz val="10"/>
        <color indexed="8"/>
        <rFont val="Arial"/>
        <family val="2"/>
      </rPr>
      <t xml:space="preserve">
Financial derivatives</t>
    </r>
  </si>
  <si>
    <t>GSF outstandings 
(in €bn)</t>
  </si>
  <si>
    <r>
      <t>Emission trading 
(in t CO</t>
    </r>
    <r>
      <rPr>
        <b/>
        <vertAlign val="subscript"/>
        <sz val="10"/>
        <color indexed="8"/>
        <rFont val="Arial"/>
        <family val="2"/>
      </rPr>
      <t>2</t>
    </r>
    <r>
      <rPr>
        <b/>
        <sz val="10"/>
        <color indexed="8"/>
        <rFont val="Arial"/>
        <family val="2"/>
      </rPr>
      <t>)</t>
    </r>
  </si>
  <si>
    <t>Börse Frankfurt order book volume 
(in €m)</t>
  </si>
  <si>
    <t>Tradegate Exchange order book volume 
(in €m)</t>
  </si>
  <si>
    <t>MD+S</t>
  </si>
  <si>
    <t>Subscriptions to capital market data (in thousands)</t>
  </si>
  <si>
    <t>Assets under management in ETFs 
(in €bn)</t>
  </si>
  <si>
    <r>
      <t>Xetra</t>
    </r>
    <r>
      <rPr>
        <b/>
        <sz val="10"/>
        <rFont val="Calibri"/>
        <family val="2"/>
      </rPr>
      <t>®</t>
    </r>
    <r>
      <rPr>
        <b/>
        <sz val="10"/>
        <rFont val="Arial"/>
        <family val="2"/>
      </rPr>
      <t xml:space="preserve"> order book volume 
(in €m)</t>
    </r>
  </si>
  <si>
    <t>Index 
(traded contracts)</t>
  </si>
  <si>
    <t>Equity
(traded contracts)</t>
  </si>
  <si>
    <t>Interest rates
(traded contracts)</t>
  </si>
  <si>
    <t>360T (ADV)    FX market
(in €bn)</t>
  </si>
  <si>
    <t>Trading days</t>
  </si>
  <si>
    <t>FX</t>
  </si>
  <si>
    <t>Total order  book volume (in €m)</t>
  </si>
  <si>
    <t>Total
(traded contracts)</t>
  </si>
  <si>
    <t>Total
Assets under custody 
(in €bn)</t>
  </si>
  <si>
    <t>ICSD
Assets under custody 
(in €bn)</t>
  </si>
  <si>
    <t>CSD
Assets under custody 
(in €bn)</t>
  </si>
  <si>
    <t>IFS
Assets under custody 
(in €bn)</t>
  </si>
  <si>
    <t>Cash balances
(in €m)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</si>
</sst>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0.000"/>
    <numFmt numFmtId="165" formatCode="0.0"/>
    <numFmt numFmtId="166" formatCode="#,##0.0"/>
    <numFmt numFmtId="167" formatCode="[$-409]mmm\-yy;@"/>
    <numFmt numFmtId="168" formatCode="#,##0.0,,"/>
    <numFmt numFmtId="169" formatCode="#,##0,,"/>
    <numFmt numFmtId="170" formatCode=".0,"/>
  </numFmts>
  <fonts count="26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vertAlign val="subscript"/>
      <sz val="10"/>
      <color indexed="8"/>
      <name val="Arial"/>
      <family val="2"/>
    </font>
    <font>
      <b/>
      <sz val="10"/>
      <color indexed="18"/>
      <name val="Arial"/>
      <family val="2"/>
    </font>
    <font>
      <b/>
      <sz val="10"/>
      <name val="Arial"/>
      <family val="2"/>
    </font>
    <font>
      <b/>
      <sz val="10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0"/>
      <name val="NewsGoth Dm BT"/>
      <family val="2"/>
    </font>
    <font>
      <b/>
      <sz val="12"/>
      <name val="NewsGoth BT"/>
      <family val="2"/>
    </font>
    <font>
      <sz val="11"/>
      <color theme="1"/>
      <name val="Calibri"/>
      <family val="2"/>
      <scheme val="minor"/>
    </font>
    <font>
      <b/>
      <sz val="14"/>
      <color rgb="FF000099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0"/>
      <color rgb="FF000099"/>
      <name val="Arial"/>
      <family val="2"/>
    </font>
    <font>
      <sz val="10"/>
      <name val="Arial"/>
      <family val="2"/>
    </font>
    <font>
      <u/>
      <sz val="10"/>
      <color indexed="12"/>
      <name val="Arial"/>
      <family val="2"/>
    </font>
  </fonts>
  <fills count="20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theme="0"/>
        <bgColor indexed="64"/>
      </patternFill>
    </fill>
    <fill>
      <patternFill patternType="solid">
        <fgColor rgb="FFDFF0FC"/>
        <bgColor indexed="64"/>
      </patternFill>
    </fill>
  </fills>
  <borders count="7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6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13" fillId="16" borderId="1" applyNumberFormat="0" applyAlignment="0" applyProtection="0"/>
    <xf numFmtId="0" fontId="9" fillId="16" borderId="2" applyNumberFormat="0" applyAlignment="0" applyProtection="0"/>
    <xf numFmtId="0" fontId="11" fillId="7" borderId="2" applyNumberFormat="0" applyAlignment="0" applyProtection="0"/>
    <xf numFmtId="0" fontId="14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2" fillId="17" borderId="0" applyNumberFormat="0" applyBorder="0" applyAlignment="0" applyProtection="0"/>
    <xf numFmtId="0" fontId="16" fillId="0" borderId="0"/>
    <xf numFmtId="0" fontId="3" fillId="0" borderId="0"/>
    <xf numFmtId="0" fontId="3" fillId="0" borderId="0"/>
    <xf numFmtId="9" fontId="19" fillId="0" borderId="0" applyFont="0" applyFill="0" applyBorder="0" applyAlignment="0" applyProtection="0"/>
    <xf numFmtId="0" fontId="3" fillId="0" borderId="0"/>
    <xf numFmtId="0" fontId="17" fillId="0" borderId="0" applyNumberFormat="0" applyFill="0" applyBorder="0" applyProtection="0"/>
    <xf numFmtId="0" fontId="18" fillId="0" borderId="0" applyNumberFormat="0" applyFill="0" applyBorder="0" applyProtection="0">
      <alignment vertical="top"/>
    </xf>
    <xf numFmtId="0" fontId="15" fillId="0" borderId="0" applyNumberFormat="0" applyFill="0" applyBorder="0" applyAlignment="0" applyProtection="0"/>
    <xf numFmtId="0" fontId="24" fillId="0" borderId="0"/>
    <xf numFmtId="0" fontId="25" fillId="0" borderId="0" applyNumberFormat="0" applyFill="0" applyBorder="0" applyAlignment="0" applyProtection="0">
      <alignment vertical="top"/>
      <protection locked="0"/>
    </xf>
    <xf numFmtId="43" fontId="19" fillId="0" borderId="0" applyFont="0" applyFill="0" applyBorder="0" applyAlignment="0" applyProtection="0"/>
  </cellStyleXfs>
  <cellXfs count="92">
    <xf numFmtId="0" fontId="0" fillId="0" borderId="0" xfId="0"/>
    <xf numFmtId="0" fontId="20" fillId="18" borderId="0" xfId="0" applyFont="1" applyFill="1" applyAlignment="1" applyProtection="1">
      <alignment horizontal="left" vertical="center"/>
    </xf>
    <xf numFmtId="0" fontId="21" fillId="18" borderId="0" xfId="0" applyFont="1" applyFill="1" applyBorder="1" applyProtection="1"/>
    <xf numFmtId="0" fontId="21" fillId="18" borderId="0" xfId="0" applyFont="1" applyFill="1" applyProtection="1"/>
    <xf numFmtId="0" fontId="21" fillId="0" borderId="0" xfId="0" applyFont="1" applyProtection="1"/>
    <xf numFmtId="0" fontId="21" fillId="18" borderId="4" xfId="0" applyFont="1" applyFill="1" applyBorder="1" applyProtection="1"/>
    <xf numFmtId="0" fontId="21" fillId="0" borderId="0" xfId="0" applyFont="1" applyBorder="1" applyProtection="1"/>
    <xf numFmtId="0" fontId="21" fillId="18" borderId="0" xfId="0" applyFont="1" applyFill="1" applyBorder="1" applyAlignment="1" applyProtection="1">
      <alignment vertical="center"/>
    </xf>
    <xf numFmtId="0" fontId="21" fillId="18" borderId="0" xfId="0" applyFont="1" applyFill="1" applyBorder="1" applyAlignment="1" applyProtection="1">
      <alignment vertical="center" wrapText="1"/>
    </xf>
    <xf numFmtId="0" fontId="22" fillId="18" borderId="0" xfId="0" applyFont="1" applyFill="1" applyBorder="1" applyAlignment="1" applyProtection="1">
      <alignment horizontal="right" vertical="center" wrapText="1"/>
    </xf>
    <xf numFmtId="0" fontId="21" fillId="18" borderId="0" xfId="0" applyFont="1" applyFill="1" applyBorder="1" applyAlignment="1" applyProtection="1">
      <alignment horizontal="right" vertical="center" wrapText="1"/>
    </xf>
    <xf numFmtId="0" fontId="22" fillId="18" borderId="4" xfId="0" applyFont="1" applyFill="1" applyBorder="1" applyAlignment="1" applyProtection="1">
      <alignment vertical="center" wrapText="1"/>
    </xf>
    <xf numFmtId="164" fontId="21" fillId="18" borderId="0" xfId="0" applyNumberFormat="1" applyFont="1" applyFill="1" applyBorder="1" applyProtection="1"/>
    <xf numFmtId="0" fontId="21" fillId="18" borderId="5" xfId="0" applyFont="1" applyFill="1" applyBorder="1" applyProtection="1"/>
    <xf numFmtId="0" fontId="21" fillId="18" borderId="6" xfId="0" applyFont="1" applyFill="1" applyBorder="1" applyProtection="1"/>
    <xf numFmtId="164" fontId="21" fillId="18" borderId="6" xfId="0" applyNumberFormat="1" applyFont="1" applyFill="1" applyBorder="1" applyProtection="1"/>
    <xf numFmtId="0" fontId="22" fillId="18" borderId="0" xfId="0" applyFont="1" applyFill="1" applyBorder="1" applyAlignment="1" applyProtection="1">
      <alignment horizontal="left" vertical="center" wrapText="1"/>
    </xf>
    <xf numFmtId="0" fontId="22" fillId="18" borderId="0" xfId="0" applyFont="1" applyFill="1" applyBorder="1" applyAlignment="1" applyProtection="1">
      <alignment horizontal="right" vertical="center" wrapText="1"/>
    </xf>
    <xf numFmtId="0" fontId="22" fillId="18" borderId="0" xfId="0" applyFont="1" applyFill="1" applyBorder="1" applyAlignment="1" applyProtection="1">
      <alignment horizontal="right" vertical="center" wrapText="1"/>
    </xf>
    <xf numFmtId="0" fontId="21" fillId="18" borderId="0" xfId="0" applyFont="1" applyFill="1" applyBorder="1" applyAlignment="1" applyProtection="1">
      <alignment horizontal="right"/>
    </xf>
    <xf numFmtId="0" fontId="22" fillId="18" borderId="0" xfId="0" applyFont="1" applyFill="1" applyBorder="1" applyAlignment="1" applyProtection="1">
      <alignment horizontal="right" vertical="center" wrapText="1"/>
    </xf>
    <xf numFmtId="0" fontId="21" fillId="18" borderId="0" xfId="0" applyFont="1" applyFill="1" applyBorder="1" applyAlignment="1" applyProtection="1">
      <alignment horizontal="left" vertical="top"/>
    </xf>
    <xf numFmtId="0" fontId="23" fillId="18" borderId="0" xfId="0" applyFont="1" applyFill="1" applyBorder="1" applyAlignment="1" applyProtection="1">
      <alignment horizontal="left" vertical="top" wrapText="1"/>
    </xf>
    <xf numFmtId="3" fontId="21" fillId="19" borderId="5" xfId="0" applyNumberFormat="1" applyFont="1" applyFill="1" applyBorder="1" applyProtection="1"/>
    <xf numFmtId="3" fontId="21" fillId="19" borderId="6" xfId="0" applyNumberFormat="1" applyFont="1" applyFill="1" applyBorder="1" applyProtection="1"/>
    <xf numFmtId="3" fontId="21" fillId="19" borderId="0" xfId="0" applyNumberFormat="1" applyFont="1" applyFill="1" applyBorder="1" applyProtection="1"/>
    <xf numFmtId="3" fontId="21" fillId="19" borderId="4" xfId="0" applyNumberFormat="1" applyFont="1" applyFill="1" applyBorder="1" applyProtection="1"/>
    <xf numFmtId="0" fontId="21" fillId="19" borderId="6" xfId="0" applyFont="1" applyFill="1" applyBorder="1" applyProtection="1"/>
    <xf numFmtId="0" fontId="21" fillId="19" borderId="0" xfId="0" applyFont="1" applyFill="1" applyBorder="1" applyProtection="1"/>
    <xf numFmtId="0" fontId="21" fillId="19" borderId="4" xfId="0" applyFont="1" applyFill="1" applyBorder="1" applyProtection="1"/>
    <xf numFmtId="0" fontId="22" fillId="18" borderId="0" xfId="0" applyFont="1" applyFill="1" applyBorder="1" applyAlignment="1" applyProtection="1">
      <alignment horizontal="right" vertical="center" wrapText="1"/>
    </xf>
    <xf numFmtId="0" fontId="6" fillId="18" borderId="0" xfId="0" applyFont="1" applyFill="1" applyBorder="1" applyAlignment="1" applyProtection="1">
      <alignment horizontal="right" vertical="center" wrapText="1"/>
    </xf>
    <xf numFmtId="3" fontId="21" fillId="0" borderId="5" xfId="0" applyNumberFormat="1" applyFont="1" applyFill="1" applyBorder="1" applyProtection="1"/>
    <xf numFmtId="3" fontId="21" fillId="0" borderId="6" xfId="0" applyNumberFormat="1" applyFont="1" applyFill="1" applyBorder="1" applyProtection="1"/>
    <xf numFmtId="166" fontId="21" fillId="19" borderId="5" xfId="0" applyNumberFormat="1" applyFont="1" applyFill="1" applyBorder="1" applyProtection="1"/>
    <xf numFmtId="166" fontId="21" fillId="19" borderId="6" xfId="0" applyNumberFormat="1" applyFont="1" applyFill="1" applyBorder="1" applyProtection="1"/>
    <xf numFmtId="166" fontId="21" fillId="19" borderId="0" xfId="0" applyNumberFormat="1" applyFont="1" applyFill="1" applyBorder="1" applyProtection="1"/>
    <xf numFmtId="9" fontId="21" fillId="18" borderId="0" xfId="28" applyFont="1" applyFill="1" applyProtection="1"/>
    <xf numFmtId="0" fontId="22" fillId="18" borderId="0" xfId="0" applyFont="1" applyFill="1" applyBorder="1" applyAlignment="1" applyProtection="1">
      <alignment horizontal="right" vertical="center" wrapText="1"/>
    </xf>
    <xf numFmtId="167" fontId="21" fillId="18" borderId="5" xfId="0" applyNumberFormat="1" applyFont="1" applyFill="1" applyBorder="1" applyProtection="1"/>
    <xf numFmtId="167" fontId="21" fillId="18" borderId="6" xfId="0" applyNumberFormat="1" applyFont="1" applyFill="1" applyBorder="1" applyProtection="1"/>
    <xf numFmtId="167" fontId="21" fillId="18" borderId="0" xfId="0" applyNumberFormat="1" applyFont="1" applyFill="1" applyBorder="1" applyProtection="1"/>
    <xf numFmtId="167" fontId="21" fillId="18" borderId="4" xfId="0" applyNumberFormat="1" applyFont="1" applyFill="1" applyBorder="1" applyProtection="1"/>
    <xf numFmtId="0" fontId="22" fillId="18" borderId="0" xfId="0" applyFont="1" applyFill="1" applyBorder="1" applyAlignment="1" applyProtection="1">
      <alignment horizontal="right" vertical="center" wrapText="1"/>
    </xf>
    <xf numFmtId="166" fontId="21" fillId="0" borderId="5" xfId="0" applyNumberFormat="1" applyFont="1" applyFill="1" applyBorder="1" applyProtection="1"/>
    <xf numFmtId="0" fontId="22" fillId="18" borderId="6" xfId="0" applyFont="1" applyFill="1" applyBorder="1" applyAlignment="1" applyProtection="1">
      <alignment vertical="center" wrapText="1"/>
    </xf>
    <xf numFmtId="0" fontId="22" fillId="18" borderId="0" xfId="0" applyFont="1" applyFill="1" applyBorder="1" applyAlignment="1" applyProtection="1">
      <alignment vertical="center" wrapText="1"/>
    </xf>
    <xf numFmtId="167" fontId="21" fillId="0" borderId="0" xfId="0" applyNumberFormat="1" applyFont="1" applyFill="1" applyBorder="1" applyProtection="1"/>
    <xf numFmtId="0" fontId="22" fillId="0" borderId="0" xfId="0" applyFont="1" applyFill="1" applyBorder="1" applyAlignment="1" applyProtection="1">
      <alignment vertical="center" wrapText="1"/>
    </xf>
    <xf numFmtId="3" fontId="21" fillId="0" borderId="0" xfId="0" applyNumberFormat="1" applyFont="1" applyFill="1" applyBorder="1" applyProtection="1"/>
    <xf numFmtId="0" fontId="21" fillId="0" borderId="0" xfId="0" applyFont="1" applyFill="1" applyBorder="1" applyAlignment="1" applyProtection="1">
      <alignment horizontal="right"/>
    </xf>
    <xf numFmtId="0" fontId="22" fillId="18" borderId="0" xfId="0" applyFont="1" applyFill="1" applyBorder="1" applyAlignment="1" applyProtection="1">
      <alignment horizontal="left" wrapText="1"/>
    </xf>
    <xf numFmtId="0" fontId="22" fillId="18" borderId="0" xfId="0" applyFont="1" applyFill="1" applyBorder="1" applyAlignment="1" applyProtection="1">
      <alignment horizontal="right" vertical="center" wrapText="1"/>
    </xf>
    <xf numFmtId="169" fontId="21" fillId="0" borderId="4" xfId="0" applyNumberFormat="1" applyFont="1" applyFill="1" applyBorder="1" applyProtection="1">
      <protection locked="0"/>
    </xf>
    <xf numFmtId="169" fontId="21" fillId="19" borderId="4" xfId="0" applyNumberFormat="1" applyFont="1" applyFill="1" applyBorder="1" applyProtection="1">
      <protection locked="0"/>
    </xf>
    <xf numFmtId="168" fontId="21" fillId="19" borderId="6" xfId="0" applyNumberFormat="1" applyFont="1" applyFill="1" applyBorder="1" applyProtection="1"/>
    <xf numFmtId="0" fontId="22" fillId="18" borderId="5" xfId="0" applyFont="1" applyFill="1" applyBorder="1" applyAlignment="1" applyProtection="1">
      <alignment vertical="top" wrapText="1"/>
    </xf>
    <xf numFmtId="3" fontId="21" fillId="0" borderId="4" xfId="0" applyNumberFormat="1" applyFont="1" applyFill="1" applyBorder="1" applyProtection="1"/>
    <xf numFmtId="0" fontId="21" fillId="0" borderId="4" xfId="0" applyFont="1" applyFill="1" applyBorder="1" applyProtection="1"/>
    <xf numFmtId="168" fontId="21" fillId="0" borderId="6" xfId="0" applyNumberFormat="1" applyFont="1" applyFill="1" applyBorder="1" applyProtection="1"/>
    <xf numFmtId="0" fontId="21" fillId="0" borderId="6" xfId="0" applyFont="1" applyFill="1" applyBorder="1" applyProtection="1"/>
    <xf numFmtId="166" fontId="21" fillId="0" borderId="4" xfId="0" applyNumberFormat="1" applyFont="1" applyFill="1" applyBorder="1" applyAlignment="1" applyProtection="1">
      <alignment horizontal="right"/>
    </xf>
    <xf numFmtId="169" fontId="21" fillId="0" borderId="4" xfId="0" applyNumberFormat="1" applyFont="1" applyFill="1" applyBorder="1" applyAlignment="1" applyProtection="1">
      <alignment wrapText="1"/>
    </xf>
    <xf numFmtId="164" fontId="21" fillId="0" borderId="6" xfId="0" applyNumberFormat="1" applyFont="1" applyFill="1" applyBorder="1" applyProtection="1"/>
    <xf numFmtId="169" fontId="21" fillId="0" borderId="6" xfId="0" applyNumberFormat="1" applyFont="1" applyFill="1" applyBorder="1" applyProtection="1"/>
    <xf numFmtId="165" fontId="21" fillId="0" borderId="6" xfId="0" applyNumberFormat="1" applyFont="1" applyFill="1" applyBorder="1" applyProtection="1"/>
    <xf numFmtId="166" fontId="21" fillId="0" borderId="6" xfId="0" applyNumberFormat="1" applyFont="1" applyFill="1" applyBorder="1" applyProtection="1"/>
    <xf numFmtId="0" fontId="21" fillId="0" borderId="0" xfId="0" applyFont="1" applyFill="1" applyBorder="1" applyProtection="1"/>
    <xf numFmtId="166" fontId="21" fillId="0" borderId="0" xfId="0" applyNumberFormat="1" applyFont="1" applyFill="1" applyBorder="1" applyProtection="1"/>
    <xf numFmtId="166" fontId="21" fillId="0" borderId="0" xfId="0" applyNumberFormat="1" applyFont="1" applyFill="1" applyBorder="1" applyAlignment="1" applyProtection="1">
      <alignment horizontal="right"/>
    </xf>
    <xf numFmtId="164" fontId="21" fillId="0" borderId="0" xfId="0" applyNumberFormat="1" applyFont="1" applyFill="1" applyBorder="1" applyProtection="1"/>
    <xf numFmtId="165" fontId="21" fillId="0" borderId="0" xfId="0" applyNumberFormat="1" applyFont="1" applyFill="1" applyBorder="1" applyProtection="1"/>
    <xf numFmtId="0" fontId="21" fillId="0" borderId="5" xfId="0" applyFont="1" applyFill="1" applyBorder="1" applyProtection="1"/>
    <xf numFmtId="166" fontId="21" fillId="0" borderId="5" xfId="0" applyNumberFormat="1" applyFont="1" applyFill="1" applyBorder="1" applyAlignment="1" applyProtection="1">
      <alignment horizontal="right"/>
    </xf>
    <xf numFmtId="164" fontId="21" fillId="0" borderId="5" xfId="0" applyNumberFormat="1" applyFont="1" applyFill="1" applyBorder="1" applyProtection="1"/>
    <xf numFmtId="165" fontId="21" fillId="0" borderId="5" xfId="0" applyNumberFormat="1" applyFont="1" applyFill="1" applyBorder="1" applyProtection="1"/>
    <xf numFmtId="9" fontId="21" fillId="0" borderId="0" xfId="28" applyFont="1" applyFill="1" applyBorder="1" applyProtection="1"/>
    <xf numFmtId="169" fontId="21" fillId="0" borderId="4" xfId="0" applyNumberFormat="1" applyFont="1" applyFill="1" applyBorder="1" applyAlignment="1" applyProtection="1">
      <alignment horizontal="right"/>
    </xf>
    <xf numFmtId="169" fontId="21" fillId="19" borderId="4" xfId="0" applyNumberFormat="1" applyFont="1" applyFill="1" applyBorder="1" applyAlignment="1" applyProtection="1">
      <alignment horizontal="right"/>
    </xf>
    <xf numFmtId="0" fontId="21" fillId="19" borderId="0" xfId="0" applyFont="1" applyFill="1" applyBorder="1" applyAlignment="1" applyProtection="1"/>
    <xf numFmtId="0" fontId="21" fillId="19" borderId="6" xfId="0" applyFont="1" applyFill="1" applyBorder="1" applyAlignment="1" applyProtection="1"/>
    <xf numFmtId="2" fontId="21" fillId="19" borderId="0" xfId="0" applyNumberFormat="1" applyFont="1" applyFill="1" applyBorder="1" applyProtection="1"/>
    <xf numFmtId="2" fontId="21" fillId="19" borderId="6" xfId="0" applyNumberFormat="1" applyFont="1" applyFill="1" applyBorder="1" applyProtection="1"/>
    <xf numFmtId="165" fontId="21" fillId="19" borderId="6" xfId="0" applyNumberFormat="1" applyFont="1" applyFill="1" applyBorder="1" applyProtection="1"/>
    <xf numFmtId="165" fontId="21" fillId="19" borderId="0" xfId="0" applyNumberFormat="1" applyFont="1" applyFill="1" applyBorder="1" applyProtection="1"/>
    <xf numFmtId="165" fontId="21" fillId="19" borderId="5" xfId="0" applyNumberFormat="1" applyFont="1" applyFill="1" applyBorder="1" applyProtection="1"/>
    <xf numFmtId="170" fontId="21" fillId="19" borderId="4" xfId="0" applyNumberFormat="1" applyFont="1" applyFill="1" applyBorder="1" applyAlignment="1" applyProtection="1">
      <alignment horizontal="right"/>
    </xf>
    <xf numFmtId="3" fontId="21" fillId="19" borderId="6" xfId="0" applyNumberFormat="1" applyFont="1" applyFill="1" applyBorder="1" applyAlignment="1" applyProtection="1">
      <alignment wrapText="1"/>
    </xf>
    <xf numFmtId="169" fontId="21" fillId="18" borderId="0" xfId="0" applyNumberFormat="1" applyFont="1" applyFill="1" applyProtection="1"/>
    <xf numFmtId="3" fontId="21" fillId="18" borderId="0" xfId="0" applyNumberFormat="1" applyFont="1" applyFill="1" applyBorder="1" applyAlignment="1" applyProtection="1">
      <alignment vertical="center"/>
    </xf>
    <xf numFmtId="43" fontId="21" fillId="18" borderId="0" xfId="35" applyFont="1" applyFill="1" applyProtection="1"/>
    <xf numFmtId="0" fontId="22" fillId="18" borderId="5" xfId="0" applyFont="1" applyFill="1" applyBorder="1" applyAlignment="1" applyProtection="1">
      <alignment horizontal="left" vertical="top" wrapText="1"/>
    </xf>
  </cellXfs>
  <cellStyles count="36">
    <cellStyle name="20 % - Akzent1" xfId="1" xr:uid="{00000000-0005-0000-0000-000000000000}"/>
    <cellStyle name="20 % - Akzent2" xfId="2" xr:uid="{00000000-0005-0000-0000-000001000000}"/>
    <cellStyle name="20 % - Akzent3" xfId="3" xr:uid="{00000000-0005-0000-0000-000002000000}"/>
    <cellStyle name="20 % - Akzent4" xfId="4" xr:uid="{00000000-0005-0000-0000-000003000000}"/>
    <cellStyle name="20 % - Akzent5" xfId="5" xr:uid="{00000000-0005-0000-0000-000004000000}"/>
    <cellStyle name="20 % - Akzent6" xfId="6" xr:uid="{00000000-0005-0000-0000-000005000000}"/>
    <cellStyle name="40 % - Akzent1" xfId="7" xr:uid="{00000000-0005-0000-0000-000006000000}"/>
    <cellStyle name="40 % - Akzent2" xfId="8" xr:uid="{00000000-0005-0000-0000-000007000000}"/>
    <cellStyle name="40 % - Akzent3" xfId="9" xr:uid="{00000000-0005-0000-0000-000008000000}"/>
    <cellStyle name="40 % - Akzent4" xfId="10" xr:uid="{00000000-0005-0000-0000-000009000000}"/>
    <cellStyle name="40 % - Akzent5" xfId="11" xr:uid="{00000000-0005-0000-0000-00000A000000}"/>
    <cellStyle name="40 % - Akzent6" xfId="12" xr:uid="{00000000-0005-0000-0000-00000B000000}"/>
    <cellStyle name="60 % - Akzent1" xfId="13" xr:uid="{00000000-0005-0000-0000-00000C000000}"/>
    <cellStyle name="60 % - Akzent2" xfId="14" xr:uid="{00000000-0005-0000-0000-00000D000000}"/>
    <cellStyle name="60 % - Akzent3" xfId="15" xr:uid="{00000000-0005-0000-0000-00000E000000}"/>
    <cellStyle name="60 % - Akzent4" xfId="16" xr:uid="{00000000-0005-0000-0000-00000F000000}"/>
    <cellStyle name="60 % - Akzent5" xfId="17" xr:uid="{00000000-0005-0000-0000-000010000000}"/>
    <cellStyle name="60 % - Akzent6" xfId="18" xr:uid="{00000000-0005-0000-0000-000011000000}"/>
    <cellStyle name="Ausgabe" xfId="19" xr:uid="{00000000-0005-0000-0000-000012000000}"/>
    <cellStyle name="Berechnung" xfId="20" xr:uid="{00000000-0005-0000-0000-000013000000}"/>
    <cellStyle name="Comma" xfId="35" builtinId="3"/>
    <cellStyle name="Eingabe" xfId="21" xr:uid="{00000000-0005-0000-0000-000014000000}"/>
    <cellStyle name="Ergebnis" xfId="22" xr:uid="{00000000-0005-0000-0000-000015000000}"/>
    <cellStyle name="Erklärender Text" xfId="23" xr:uid="{00000000-0005-0000-0000-000016000000}"/>
    <cellStyle name="Hyperlink 2" xfId="34" xr:uid="{00000000-0005-0000-0000-000017000000}"/>
    <cellStyle name="Neutral 2" xfId="24" xr:uid="{00000000-0005-0000-0000-000019000000}"/>
    <cellStyle name="Normal" xfId="0" builtinId="0"/>
    <cellStyle name="Normal 2" xfId="25" xr:uid="{00000000-0005-0000-0000-00001A000000}"/>
    <cellStyle name="Normal 2 3" xfId="26" xr:uid="{00000000-0005-0000-0000-00001B000000}"/>
    <cellStyle name="Normal 3" xfId="33" xr:uid="{00000000-0005-0000-0000-00001C000000}"/>
    <cellStyle name="Normal 8 2" xfId="27" xr:uid="{00000000-0005-0000-0000-00001D000000}"/>
    <cellStyle name="Percent" xfId="28" builtinId="5"/>
    <cellStyle name="Standard 56" xfId="29" xr:uid="{00000000-0005-0000-0000-000020000000}"/>
    <cellStyle name="swpHBBookTitle" xfId="30" xr:uid="{00000000-0005-0000-0000-000021000000}"/>
    <cellStyle name="swpHBChapterTitle" xfId="31" xr:uid="{00000000-0005-0000-0000-000022000000}"/>
    <cellStyle name="Warnender Text" xfId="32" xr:uid="{00000000-0005-0000-0000-000023000000}"/>
  </cellStyles>
  <dxfs count="0"/>
  <tableStyles count="0" defaultTableStyle="TableStyleMedium2" defaultPivotStyle="PivotStyleLight16"/>
  <colors>
    <mruColors>
      <color rgb="FFDFF0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38</xdr:col>
      <xdr:colOff>382694</xdr:colOff>
      <xdr:row>0</xdr:row>
      <xdr:rowOff>95250</xdr:rowOff>
    </xdr:from>
    <xdr:to>
      <xdr:col>42</xdr:col>
      <xdr:colOff>994535</xdr:colOff>
      <xdr:row>0</xdr:row>
      <xdr:rowOff>590550</xdr:rowOff>
    </xdr:to>
    <xdr:pic>
      <xdr:nvPicPr>
        <xdr:cNvPr id="1368" name="Picture 1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908694" y="95250"/>
          <a:ext cx="2673724" cy="4953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Q198"/>
  <sheetViews>
    <sheetView showGridLines="0" tabSelected="1" zoomScale="85" zoomScaleNormal="85" workbookViewId="0">
      <pane xSplit="2" ySplit="4" topLeftCell="C5" activePane="bottomRight" state="frozen"/>
      <selection pane="topRight" activeCell="C1" sqref="C1"/>
      <selection pane="bottomLeft" activeCell="A6" sqref="A6"/>
      <selection pane="bottomRight" activeCell="AV10" sqref="AV10"/>
    </sheetView>
  </sheetViews>
  <sheetFormatPr defaultColWidth="9.140625" defaultRowHeight="12.75"/>
  <cols>
    <col min="1" max="1" width="13.7109375" style="4" customWidth="1"/>
    <col min="2" max="2" width="1.7109375" style="6" customWidth="1"/>
    <col min="3" max="3" width="13.7109375" style="4" customWidth="1"/>
    <col min="4" max="4" width="1.7109375" style="4" customWidth="1"/>
    <col min="5" max="5" width="13.7109375" style="4" customWidth="1"/>
    <col min="6" max="6" width="1.7109375" style="4" customWidth="1"/>
    <col min="7" max="7" width="13.7109375" style="4" customWidth="1"/>
    <col min="8" max="8" width="1.7109375" style="4" customWidth="1"/>
    <col min="9" max="9" width="13.7109375" style="4" customWidth="1"/>
    <col min="10" max="10" width="1.7109375" style="4" customWidth="1"/>
    <col min="11" max="11" width="13.7109375" style="4" customWidth="1"/>
    <col min="12" max="12" width="1.7109375" style="4" customWidth="1"/>
    <col min="13" max="13" width="13.7109375" style="4" customWidth="1"/>
    <col min="14" max="14" width="1.7109375" style="4" customWidth="1"/>
    <col min="15" max="15" width="13.7109375" style="4" customWidth="1"/>
    <col min="16" max="16" width="1.7109375" style="4" customWidth="1"/>
    <col min="17" max="17" width="13.7109375" style="4" customWidth="1"/>
    <col min="18" max="18" width="1.7109375" style="4" customWidth="1"/>
    <col min="19" max="19" width="13.7109375" style="4" customWidth="1"/>
    <col min="20" max="20" width="1.7109375" style="4" customWidth="1"/>
    <col min="21" max="21" width="13.7109375" style="4" customWidth="1"/>
    <col min="22" max="22" width="1.7109375" style="4" customWidth="1"/>
    <col min="23" max="23" width="13.7109375" style="4" customWidth="1"/>
    <col min="24" max="24" width="1.7109375" style="4" customWidth="1"/>
    <col min="25" max="25" width="13.7109375" style="4" customWidth="1"/>
    <col min="26" max="26" width="1.7109375" style="4" customWidth="1"/>
    <col min="27" max="27" width="13.7109375" style="4" customWidth="1"/>
    <col min="28" max="28" width="1.7109375" style="6" customWidth="1"/>
    <col min="29" max="29" width="13.7109375" style="4" customWidth="1"/>
    <col min="30" max="30" width="1.7109375" style="6" customWidth="1"/>
    <col min="31" max="31" width="13.7109375" style="4" customWidth="1"/>
    <col min="32" max="32" width="1.7109375" style="4" customWidth="1"/>
    <col min="33" max="33" width="13.7109375" style="4" customWidth="1"/>
    <col min="34" max="34" width="1.7109375" style="4" customWidth="1"/>
    <col min="35" max="35" width="13.7109375" style="4" customWidth="1"/>
    <col min="36" max="36" width="1.7109375" style="4" customWidth="1"/>
    <col min="37" max="37" width="13.7109375" style="4" customWidth="1"/>
    <col min="38" max="38" width="1.7109375" style="4" customWidth="1"/>
    <col min="39" max="39" width="13.7109375" style="4" customWidth="1"/>
    <col min="40" max="40" width="1.7109375" style="4" customWidth="1"/>
    <col min="41" max="41" width="13.7109375" style="4" customWidth="1"/>
    <col min="42" max="42" width="1.7109375" style="4" customWidth="1"/>
    <col min="43" max="43" width="15.140625" style="4" bestFit="1" customWidth="1"/>
    <col min="44" max="16384" width="9.140625" style="3"/>
  </cols>
  <sheetData>
    <row r="1" spans="1:45" ht="49.7" customHeight="1">
      <c r="A1" s="1" t="s">
        <v>0</v>
      </c>
      <c r="B1" s="2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90"/>
      <c r="R1" s="3"/>
      <c r="S1" s="37"/>
      <c r="T1" s="3"/>
      <c r="U1" s="88"/>
      <c r="V1" s="3"/>
      <c r="W1" s="37"/>
      <c r="X1" s="3"/>
      <c r="Y1" s="37"/>
      <c r="Z1" s="3"/>
      <c r="AA1" s="3"/>
      <c r="AB1" s="2"/>
      <c r="AC1" s="3"/>
      <c r="AD1" s="2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</row>
    <row r="2" spans="1:45" s="2" customFormat="1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5"/>
      <c r="AF2" s="5"/>
      <c r="AG2" s="5"/>
      <c r="AH2" s="5"/>
      <c r="AI2" s="5"/>
      <c r="AJ2" s="5"/>
      <c r="AK2" s="5"/>
      <c r="AL2" s="5"/>
      <c r="AM2" s="5"/>
      <c r="AN2" s="5"/>
      <c r="AO2" s="5"/>
      <c r="AP2" s="5"/>
      <c r="AQ2" s="5"/>
    </row>
    <row r="3" spans="1:45" s="7" customFormat="1" ht="29.25" customHeight="1">
      <c r="A3" s="16"/>
      <c r="B3" s="16"/>
      <c r="C3" s="91" t="s">
        <v>6</v>
      </c>
      <c r="D3" s="91"/>
      <c r="E3" s="91"/>
      <c r="F3" s="56"/>
      <c r="G3" s="56"/>
      <c r="H3" s="16"/>
      <c r="I3" s="16"/>
      <c r="J3" s="16"/>
      <c r="K3" s="16" t="s">
        <v>1</v>
      </c>
      <c r="L3" s="16"/>
      <c r="M3" s="16"/>
      <c r="N3" s="16"/>
      <c r="O3" s="16"/>
      <c r="P3" s="16"/>
      <c r="Q3" s="51" t="s">
        <v>20</v>
      </c>
      <c r="S3" s="22" t="s">
        <v>4</v>
      </c>
      <c r="U3" s="22"/>
      <c r="V3" s="21"/>
      <c r="W3" s="21"/>
      <c r="X3" s="21"/>
      <c r="Y3" s="21"/>
      <c r="Z3" s="21"/>
      <c r="AA3" s="21"/>
      <c r="AB3" s="21"/>
      <c r="AC3" s="22" t="s">
        <v>5</v>
      </c>
      <c r="AD3" s="21"/>
      <c r="AE3" s="22"/>
      <c r="AO3" s="22" t="s">
        <v>11</v>
      </c>
      <c r="AP3" s="21"/>
      <c r="AQ3" s="21"/>
      <c r="AS3" s="89"/>
    </row>
    <row r="4" spans="1:45" s="19" customFormat="1" ht="63.75" customHeight="1">
      <c r="A4" s="8"/>
      <c r="B4" s="38"/>
      <c r="C4" s="52" t="s">
        <v>22</v>
      </c>
      <c r="D4" s="52"/>
      <c r="E4" s="20" t="s">
        <v>15</v>
      </c>
      <c r="F4" s="9"/>
      <c r="G4" s="52" t="s">
        <v>16</v>
      </c>
      <c r="H4" s="9"/>
      <c r="I4" s="9" t="s">
        <v>17</v>
      </c>
      <c r="J4" s="9"/>
      <c r="K4" s="18" t="s">
        <v>2</v>
      </c>
      <c r="L4" s="18"/>
      <c r="M4" s="18" t="s">
        <v>3</v>
      </c>
      <c r="N4" s="18"/>
      <c r="O4" s="18" t="s">
        <v>8</v>
      </c>
      <c r="P4" s="17"/>
      <c r="Q4" s="17" t="s">
        <v>18</v>
      </c>
      <c r="R4" s="43"/>
      <c r="S4" s="52" t="s">
        <v>21</v>
      </c>
      <c r="T4" s="52"/>
      <c r="U4" s="31" t="s">
        <v>14</v>
      </c>
      <c r="V4" s="9"/>
      <c r="W4" s="31" t="s">
        <v>9</v>
      </c>
      <c r="X4" s="30"/>
      <c r="Y4" s="31" t="s">
        <v>10</v>
      </c>
      <c r="Z4" s="30"/>
      <c r="AA4" s="9" t="s">
        <v>19</v>
      </c>
      <c r="AB4" s="43"/>
      <c r="AC4" s="52" t="s">
        <v>23</v>
      </c>
      <c r="AD4" s="52"/>
      <c r="AE4" s="52" t="s">
        <v>24</v>
      </c>
      <c r="AF4" s="46"/>
      <c r="AG4" s="52" t="s">
        <v>25</v>
      </c>
      <c r="AH4" s="46"/>
      <c r="AI4" s="52" t="s">
        <v>26</v>
      </c>
      <c r="AJ4" s="10"/>
      <c r="AK4" s="9" t="s">
        <v>7</v>
      </c>
      <c r="AL4" s="10"/>
      <c r="AM4" s="52" t="s">
        <v>27</v>
      </c>
      <c r="AN4" s="10"/>
      <c r="AO4" s="31" t="s">
        <v>13</v>
      </c>
      <c r="AP4" s="30"/>
      <c r="AQ4" s="31" t="s">
        <v>12</v>
      </c>
    </row>
    <row r="5" spans="1:45" s="19" customFormat="1">
      <c r="A5" s="40">
        <v>43132</v>
      </c>
      <c r="B5" s="45"/>
      <c r="C5" s="26">
        <v>170899290</v>
      </c>
      <c r="D5" s="5"/>
      <c r="E5" s="57">
        <v>90284917</v>
      </c>
      <c r="F5" s="58"/>
      <c r="G5" s="26">
        <v>31096635</v>
      </c>
      <c r="H5" s="58"/>
      <c r="I5" s="57">
        <v>49511301</v>
      </c>
      <c r="J5" s="58"/>
      <c r="K5" s="55">
        <v>409873988.94999999</v>
      </c>
      <c r="L5" s="59"/>
      <c r="M5" s="59">
        <v>174944781.7872</v>
      </c>
      <c r="N5" s="59"/>
      <c r="O5" s="55">
        <v>144237000</v>
      </c>
      <c r="P5" s="60"/>
      <c r="Q5" s="61">
        <v>61.3</v>
      </c>
      <c r="R5" s="60"/>
      <c r="S5" s="78">
        <f t="shared" ref="S5:S12" si="0">U5+W5+Y5</f>
        <v>158480816903.01834</v>
      </c>
      <c r="T5" s="58"/>
      <c r="U5" s="62">
        <v>143388945573.48099</v>
      </c>
      <c r="V5" s="63"/>
      <c r="W5" s="54">
        <v>4340215193.6581402</v>
      </c>
      <c r="X5" s="64"/>
      <c r="Y5" s="53">
        <v>10751656135.8792</v>
      </c>
      <c r="Z5" s="60"/>
      <c r="AA5" s="24">
        <v>20</v>
      </c>
      <c r="AB5" s="60"/>
      <c r="AC5" s="57">
        <v>13435</v>
      </c>
      <c r="AD5" s="58"/>
      <c r="AE5" s="26">
        <v>6456</v>
      </c>
      <c r="AF5" s="63"/>
      <c r="AG5" s="33">
        <v>4598</v>
      </c>
      <c r="AH5" s="63"/>
      <c r="AI5" s="24">
        <v>2380</v>
      </c>
      <c r="AJ5" s="63"/>
      <c r="AK5" s="65">
        <v>420.9</v>
      </c>
      <c r="AL5" s="63"/>
      <c r="AM5" s="87">
        <v>13002.250273792497</v>
      </c>
      <c r="AN5" s="63"/>
      <c r="AO5" s="66">
        <v>119</v>
      </c>
      <c r="AP5" s="63"/>
      <c r="AQ5" s="86">
        <v>354037.29629629635</v>
      </c>
    </row>
    <row r="6" spans="1:45" s="19" customFormat="1">
      <c r="A6" s="40">
        <v>43101</v>
      </c>
      <c r="B6" s="45"/>
      <c r="C6" s="26">
        <v>139251412</v>
      </c>
      <c r="D6" s="5"/>
      <c r="E6" s="57">
        <v>62653348</v>
      </c>
      <c r="F6" s="58"/>
      <c r="G6" s="26">
        <v>25872702</v>
      </c>
      <c r="H6" s="58"/>
      <c r="I6" s="57">
        <v>50715935</v>
      </c>
      <c r="J6" s="58"/>
      <c r="K6" s="55">
        <v>349958099</v>
      </c>
      <c r="L6" s="59"/>
      <c r="M6" s="59">
        <v>162876546.39199999</v>
      </c>
      <c r="N6" s="59"/>
      <c r="O6" s="55">
        <v>109781000</v>
      </c>
      <c r="P6" s="60"/>
      <c r="Q6" s="61">
        <v>60.9</v>
      </c>
      <c r="R6" s="60"/>
      <c r="S6" s="78">
        <f t="shared" si="0"/>
        <v>156468133692.26572</v>
      </c>
      <c r="T6" s="58"/>
      <c r="U6" s="62">
        <v>140411467211.30399</v>
      </c>
      <c r="V6" s="63"/>
      <c r="W6" s="54">
        <v>4498090601.8436298</v>
      </c>
      <c r="X6" s="64"/>
      <c r="Y6" s="53">
        <v>11558575879.118099</v>
      </c>
      <c r="Z6" s="60"/>
      <c r="AA6" s="24">
        <v>22</v>
      </c>
      <c r="AB6" s="60"/>
      <c r="AC6" s="57">
        <v>13659.557709958171</v>
      </c>
      <c r="AD6" s="58"/>
      <c r="AE6" s="26">
        <v>6563.692418779</v>
      </c>
      <c r="AF6" s="63"/>
      <c r="AG6" s="33">
        <v>4682.8547758027871</v>
      </c>
      <c r="AH6" s="63"/>
      <c r="AI6" s="24">
        <v>2413.0105153763852</v>
      </c>
      <c r="AJ6" s="63"/>
      <c r="AK6" s="65">
        <v>419.30088454302165</v>
      </c>
      <c r="AL6" s="63"/>
      <c r="AM6" s="87">
        <v>12575</v>
      </c>
      <c r="AN6" s="63"/>
      <c r="AO6" s="66">
        <v>118.3</v>
      </c>
      <c r="AP6" s="63"/>
      <c r="AQ6" s="86">
        <v>347794.9259259259</v>
      </c>
    </row>
    <row r="7" spans="1:45" s="19" customFormat="1">
      <c r="A7" s="40">
        <v>43070</v>
      </c>
      <c r="B7" s="45"/>
      <c r="C7" s="26">
        <v>142360968</v>
      </c>
      <c r="D7" s="5"/>
      <c r="E7" s="57">
        <v>69828217</v>
      </c>
      <c r="F7" s="58"/>
      <c r="G7" s="26">
        <v>20503425</v>
      </c>
      <c r="H7" s="58"/>
      <c r="I7" s="57">
        <v>52010387</v>
      </c>
      <c r="J7" s="58"/>
      <c r="K7" s="55">
        <v>325640310</v>
      </c>
      <c r="L7" s="59"/>
      <c r="M7" s="59">
        <v>169494346</v>
      </c>
      <c r="N7" s="59"/>
      <c r="O7" s="55">
        <v>65584500</v>
      </c>
      <c r="P7" s="60"/>
      <c r="Q7" s="61">
        <v>69.599999999999994</v>
      </c>
      <c r="R7" s="60"/>
      <c r="S7" s="78">
        <f t="shared" si="0"/>
        <v>117983134154.70412</v>
      </c>
      <c r="T7" s="58"/>
      <c r="U7" s="62">
        <v>107051991614.104</v>
      </c>
      <c r="V7" s="63"/>
      <c r="W7" s="54">
        <v>3565733895.9440699</v>
      </c>
      <c r="X7" s="64"/>
      <c r="Y7" s="53">
        <v>7365408644.6560402</v>
      </c>
      <c r="Z7" s="60"/>
      <c r="AA7" s="24">
        <v>19</v>
      </c>
      <c r="AB7" s="60"/>
      <c r="AC7" s="57">
        <v>13611.693056710646</v>
      </c>
      <c r="AD7" s="58"/>
      <c r="AE7" s="26">
        <v>6598.1658736489999</v>
      </c>
      <c r="AF7" s="63"/>
      <c r="AG7" s="33">
        <v>4637.8167528393515</v>
      </c>
      <c r="AH7" s="63"/>
      <c r="AI7" s="24">
        <v>2375.7104302222938</v>
      </c>
      <c r="AJ7" s="63"/>
      <c r="AK7" s="65">
        <v>446.62866217752617</v>
      </c>
      <c r="AL7" s="63"/>
      <c r="AM7" s="87">
        <v>13200</v>
      </c>
      <c r="AN7" s="63"/>
      <c r="AO7" s="66">
        <v>112.5</v>
      </c>
      <c r="AP7" s="63"/>
      <c r="AQ7" s="86">
        <v>337843.4814814814</v>
      </c>
    </row>
    <row r="8" spans="1:45" s="19" customFormat="1">
      <c r="A8" s="40">
        <v>43040</v>
      </c>
      <c r="B8" s="45"/>
      <c r="C8" s="26">
        <v>133296624</v>
      </c>
      <c r="D8" s="5"/>
      <c r="E8" s="57">
        <v>68755509</v>
      </c>
      <c r="F8" s="58"/>
      <c r="G8" s="26">
        <v>21743910</v>
      </c>
      <c r="H8" s="58"/>
      <c r="I8" s="57">
        <v>42796299</v>
      </c>
      <c r="J8" s="58"/>
      <c r="K8" s="55">
        <v>359937534</v>
      </c>
      <c r="L8" s="59"/>
      <c r="M8" s="59">
        <v>195210172</v>
      </c>
      <c r="N8" s="59"/>
      <c r="O8" s="55">
        <v>144311500</v>
      </c>
      <c r="P8" s="60"/>
      <c r="Q8" s="61">
        <v>59.2</v>
      </c>
      <c r="R8" s="60"/>
      <c r="S8" s="78">
        <f t="shared" si="0"/>
        <v>154213863414.315</v>
      </c>
      <c r="T8" s="58"/>
      <c r="U8" s="62">
        <v>138026510717.315</v>
      </c>
      <c r="V8" s="63"/>
      <c r="W8" s="54">
        <v>4741876372</v>
      </c>
      <c r="X8" s="64"/>
      <c r="Y8" s="53">
        <v>11445476325</v>
      </c>
      <c r="Z8" s="60"/>
      <c r="AA8" s="24">
        <v>22</v>
      </c>
      <c r="AB8" s="60"/>
      <c r="AC8" s="57">
        <v>13616.911654041078</v>
      </c>
      <c r="AD8" s="58"/>
      <c r="AE8" s="26">
        <v>6641.2970037159994</v>
      </c>
      <c r="AF8" s="63"/>
      <c r="AG8" s="33">
        <v>4627.6643288542709</v>
      </c>
      <c r="AH8" s="63"/>
      <c r="AI8" s="24">
        <v>2347.9503214708066</v>
      </c>
      <c r="AJ8" s="63"/>
      <c r="AK8" s="65">
        <v>450.20205599904938</v>
      </c>
      <c r="AL8" s="63"/>
      <c r="AM8" s="87">
        <v>12527</v>
      </c>
      <c r="AN8" s="63"/>
      <c r="AO8" s="66">
        <v>114.42329533113291</v>
      </c>
      <c r="AP8" s="63"/>
      <c r="AQ8" s="86">
        <v>340509.59259259258</v>
      </c>
    </row>
    <row r="9" spans="1:45" s="19" customFormat="1">
      <c r="A9" s="40">
        <v>43009</v>
      </c>
      <c r="B9" s="45"/>
      <c r="C9" s="26">
        <v>115805038</v>
      </c>
      <c r="D9" s="5"/>
      <c r="E9" s="57">
        <v>52519211</v>
      </c>
      <c r="F9" s="58"/>
      <c r="G9" s="26">
        <v>19199825</v>
      </c>
      <c r="H9" s="58"/>
      <c r="I9" s="57">
        <v>44080160</v>
      </c>
      <c r="J9" s="58"/>
      <c r="K9" s="55">
        <v>347337723</v>
      </c>
      <c r="L9" s="59"/>
      <c r="M9" s="59">
        <v>188150213</v>
      </c>
      <c r="N9" s="59"/>
      <c r="O9" s="55">
        <v>142258500</v>
      </c>
      <c r="P9" s="60"/>
      <c r="Q9" s="61">
        <v>60.9</v>
      </c>
      <c r="R9" s="60"/>
      <c r="S9" s="78">
        <f t="shared" si="0"/>
        <v>115886287847</v>
      </c>
      <c r="T9" s="58"/>
      <c r="U9" s="62">
        <v>102927046496</v>
      </c>
      <c r="V9" s="63"/>
      <c r="W9" s="54">
        <v>4055708746</v>
      </c>
      <c r="X9" s="64"/>
      <c r="Y9" s="53">
        <v>8903532605</v>
      </c>
      <c r="Z9" s="60"/>
      <c r="AA9" s="24">
        <v>22</v>
      </c>
      <c r="AB9" s="60"/>
      <c r="AC9" s="57">
        <v>13568.3385940718</v>
      </c>
      <c r="AD9" s="58"/>
      <c r="AE9" s="26">
        <v>6702.9280178420004</v>
      </c>
      <c r="AF9" s="63"/>
      <c r="AG9" s="33">
        <v>4595.4916055927097</v>
      </c>
      <c r="AH9" s="63"/>
      <c r="AI9" s="24">
        <v>2269.9189706371199</v>
      </c>
      <c r="AJ9" s="63"/>
      <c r="AK9" s="65">
        <v>444.05939360941119</v>
      </c>
      <c r="AL9" s="63"/>
      <c r="AM9" s="87">
        <v>13519</v>
      </c>
      <c r="AN9" s="63"/>
      <c r="AO9" s="66">
        <v>115.66337139497506</v>
      </c>
      <c r="AP9" s="63"/>
      <c r="AQ9" s="86">
        <v>341230.96296296298</v>
      </c>
    </row>
    <row r="10" spans="1:45" s="19" customFormat="1">
      <c r="A10" s="40">
        <v>42979</v>
      </c>
      <c r="B10" s="45"/>
      <c r="C10" s="26">
        <v>147897293</v>
      </c>
      <c r="D10" s="5"/>
      <c r="E10" s="57">
        <v>72598498</v>
      </c>
      <c r="F10" s="58"/>
      <c r="G10" s="26">
        <v>20105549</v>
      </c>
      <c r="H10" s="58"/>
      <c r="I10" s="57">
        <v>55166955</v>
      </c>
      <c r="J10" s="58"/>
      <c r="K10" s="55">
        <v>371051695.60000002</v>
      </c>
      <c r="L10" s="59"/>
      <c r="M10" s="59">
        <v>184389016.51199999</v>
      </c>
      <c r="N10" s="59"/>
      <c r="O10" s="55">
        <v>187845000</v>
      </c>
      <c r="P10" s="60"/>
      <c r="Q10" s="61">
        <v>64.8</v>
      </c>
      <c r="R10" s="60"/>
      <c r="S10" s="78">
        <f t="shared" si="0"/>
        <v>117734723385</v>
      </c>
      <c r="T10" s="58"/>
      <c r="U10" s="62">
        <v>107257620541</v>
      </c>
      <c r="V10" s="63"/>
      <c r="W10" s="54">
        <v>3445761560</v>
      </c>
      <c r="X10" s="64"/>
      <c r="Y10" s="53">
        <v>7031341284</v>
      </c>
      <c r="Z10" s="60"/>
      <c r="AA10" s="24">
        <v>21</v>
      </c>
      <c r="AB10" s="60"/>
      <c r="AC10" s="57">
        <v>13405.252461537773</v>
      </c>
      <c r="AD10" s="58"/>
      <c r="AE10" s="26">
        <v>6639.4469265070002</v>
      </c>
      <c r="AF10" s="63"/>
      <c r="AG10" s="33">
        <v>4520.5186841526402</v>
      </c>
      <c r="AH10" s="63"/>
      <c r="AI10" s="24">
        <v>2245.2868508781316</v>
      </c>
      <c r="AJ10" s="63"/>
      <c r="AK10" s="65">
        <v>446.75826167355524</v>
      </c>
      <c r="AL10" s="63"/>
      <c r="AM10" s="87">
        <v>12564</v>
      </c>
      <c r="AN10" s="63"/>
      <c r="AO10" s="66">
        <v>113.2</v>
      </c>
      <c r="AP10" s="63"/>
      <c r="AQ10" s="86">
        <v>345244.6875</v>
      </c>
    </row>
    <row r="11" spans="1:45" s="19" customFormat="1">
      <c r="A11" s="40">
        <v>42978</v>
      </c>
      <c r="B11" s="45"/>
      <c r="C11" s="26">
        <v>110708356</v>
      </c>
      <c r="D11" s="5"/>
      <c r="E11" s="57">
        <v>59923179</v>
      </c>
      <c r="F11" s="58"/>
      <c r="G11" s="26">
        <v>14037417</v>
      </c>
      <c r="H11" s="58"/>
      <c r="I11" s="57">
        <v>36742250</v>
      </c>
      <c r="J11" s="58"/>
      <c r="K11" s="55">
        <v>265100000</v>
      </c>
      <c r="L11" s="59"/>
      <c r="M11" s="59">
        <v>164800000</v>
      </c>
      <c r="N11" s="59"/>
      <c r="O11" s="55">
        <v>85700000</v>
      </c>
      <c r="P11" s="60"/>
      <c r="Q11" s="61">
        <v>53.2</v>
      </c>
      <c r="R11" s="60"/>
      <c r="S11" s="78">
        <f t="shared" si="0"/>
        <v>116223919284</v>
      </c>
      <c r="T11" s="58"/>
      <c r="U11" s="62">
        <v>105910592787</v>
      </c>
      <c r="V11" s="63"/>
      <c r="W11" s="54">
        <v>3627794713</v>
      </c>
      <c r="X11" s="64"/>
      <c r="Y11" s="53">
        <v>6685531784</v>
      </c>
      <c r="Z11" s="60"/>
      <c r="AA11" s="24">
        <v>23</v>
      </c>
      <c r="AB11" s="60"/>
      <c r="AC11" s="57">
        <v>13369.525246661935</v>
      </c>
      <c r="AD11" s="58"/>
      <c r="AE11" s="26">
        <v>6600.3343721999981</v>
      </c>
      <c r="AF11" s="63"/>
      <c r="AG11" s="33">
        <v>4546.7731286587896</v>
      </c>
      <c r="AH11" s="63"/>
      <c r="AI11" s="24">
        <v>2222.4177458031472</v>
      </c>
      <c r="AJ11" s="63"/>
      <c r="AK11" s="65">
        <v>451.63916497768889</v>
      </c>
      <c r="AL11" s="63"/>
      <c r="AM11" s="87">
        <v>11534</v>
      </c>
      <c r="AN11" s="63"/>
      <c r="AO11" s="66">
        <v>105.84324934777594</v>
      </c>
      <c r="AP11" s="63"/>
      <c r="AQ11" s="86">
        <v>342490.96296296298</v>
      </c>
    </row>
    <row r="12" spans="1:45" s="19" customFormat="1">
      <c r="A12" s="40">
        <v>42947</v>
      </c>
      <c r="B12" s="45"/>
      <c r="C12" s="26">
        <v>100883442</v>
      </c>
      <c r="D12" s="5"/>
      <c r="E12" s="57">
        <v>50474280</v>
      </c>
      <c r="F12" s="58"/>
      <c r="G12" s="26">
        <v>13506099</v>
      </c>
      <c r="H12" s="58"/>
      <c r="I12" s="57">
        <v>36896343</v>
      </c>
      <c r="J12" s="58"/>
      <c r="K12" s="55">
        <v>230651476</v>
      </c>
      <c r="L12" s="59"/>
      <c r="M12" s="59">
        <v>150423329</v>
      </c>
      <c r="N12" s="59"/>
      <c r="O12" s="55">
        <v>105762500</v>
      </c>
      <c r="P12" s="60"/>
      <c r="Q12" s="61">
        <v>58</v>
      </c>
      <c r="R12" s="60"/>
      <c r="S12" s="78">
        <f t="shared" si="0"/>
        <v>118891514584</v>
      </c>
      <c r="T12" s="58"/>
      <c r="U12" s="62">
        <v>109059396590</v>
      </c>
      <c r="V12" s="63"/>
      <c r="W12" s="54">
        <v>3498341407</v>
      </c>
      <c r="X12" s="64"/>
      <c r="Y12" s="53">
        <v>6333776587</v>
      </c>
      <c r="Z12" s="60"/>
      <c r="AA12" s="24">
        <v>21</v>
      </c>
      <c r="AB12" s="60"/>
      <c r="AC12" s="57">
        <v>13343.291892631576</v>
      </c>
      <c r="AD12" s="58"/>
      <c r="AE12" s="26">
        <v>6636.285681012002</v>
      </c>
      <c r="AF12" s="63"/>
      <c r="AG12" s="33">
        <v>4497.2696602583273</v>
      </c>
      <c r="AH12" s="63"/>
      <c r="AI12" s="24">
        <v>2209.7365513612485</v>
      </c>
      <c r="AJ12" s="63"/>
      <c r="AK12" s="65">
        <v>455.28327507088801</v>
      </c>
      <c r="AL12" s="63"/>
      <c r="AM12" s="87">
        <v>13040</v>
      </c>
      <c r="AN12" s="63"/>
      <c r="AO12" s="66">
        <v>106.1726033574263</v>
      </c>
      <c r="AP12" s="63"/>
      <c r="AQ12" s="86">
        <v>343377</v>
      </c>
    </row>
    <row r="13" spans="1:45" s="19" customFormat="1">
      <c r="A13" s="40">
        <v>42916</v>
      </c>
      <c r="B13" s="45"/>
      <c r="C13" s="26">
        <v>175945233</v>
      </c>
      <c r="D13" s="5"/>
      <c r="E13" s="57">
        <v>86255261</v>
      </c>
      <c r="F13" s="58"/>
      <c r="G13" s="26">
        <v>28362975</v>
      </c>
      <c r="H13" s="58"/>
      <c r="I13" s="57">
        <v>61314379</v>
      </c>
      <c r="J13" s="58"/>
      <c r="K13" s="55">
        <v>273008296</v>
      </c>
      <c r="L13" s="59"/>
      <c r="M13" s="59">
        <v>167849563</v>
      </c>
      <c r="N13" s="59"/>
      <c r="O13" s="55">
        <v>105084500</v>
      </c>
      <c r="P13" s="60"/>
      <c r="Q13" s="61">
        <v>64.3</v>
      </c>
      <c r="R13" s="60"/>
      <c r="S13" s="78">
        <v>127407535689.29431</v>
      </c>
      <c r="T13" s="58"/>
      <c r="U13" s="62">
        <v>116860278469</v>
      </c>
      <c r="V13" s="63"/>
      <c r="W13" s="54">
        <v>3650983447</v>
      </c>
      <c r="X13" s="64"/>
      <c r="Y13" s="53">
        <v>6896273772</v>
      </c>
      <c r="Z13" s="60"/>
      <c r="AA13" s="24">
        <v>22</v>
      </c>
      <c r="AB13" s="60"/>
      <c r="AC13" s="57">
        <v>13459.678550399911</v>
      </c>
      <c r="AD13" s="58"/>
      <c r="AE13" s="26">
        <v>6688.2769109560004</v>
      </c>
      <c r="AF13" s="63"/>
      <c r="AG13" s="33">
        <v>4557.8855979431701</v>
      </c>
      <c r="AH13" s="63"/>
      <c r="AI13" s="24">
        <v>2213.5160415007399</v>
      </c>
      <c r="AJ13" s="63"/>
      <c r="AK13" s="65">
        <v>452.68505913604702</v>
      </c>
      <c r="AL13" s="63"/>
      <c r="AM13" s="87">
        <v>13719</v>
      </c>
      <c r="AN13" s="63"/>
      <c r="AO13" s="66">
        <v>103.45020290501178</v>
      </c>
      <c r="AP13" s="63"/>
      <c r="AQ13" s="86">
        <v>340835.22222222225</v>
      </c>
    </row>
    <row r="14" spans="1:45" s="19" customFormat="1">
      <c r="A14" s="40">
        <v>42886</v>
      </c>
      <c r="B14" s="45"/>
      <c r="C14" s="26">
        <v>163440369</v>
      </c>
      <c r="D14" s="5"/>
      <c r="E14" s="57">
        <v>74620115</v>
      </c>
      <c r="F14" s="58"/>
      <c r="G14" s="26">
        <v>42275665</v>
      </c>
      <c r="H14" s="58"/>
      <c r="I14" s="57">
        <v>46541415</v>
      </c>
      <c r="J14" s="58"/>
      <c r="K14" s="55">
        <v>378600000</v>
      </c>
      <c r="L14" s="59"/>
      <c r="M14" s="59">
        <v>140832405.01440001</v>
      </c>
      <c r="N14" s="59"/>
      <c r="O14" s="55">
        <v>105149500</v>
      </c>
      <c r="P14" s="60"/>
      <c r="Q14" s="61">
        <v>59.4</v>
      </c>
      <c r="R14" s="60"/>
      <c r="S14" s="78">
        <v>131511440180.12819</v>
      </c>
      <c r="T14" s="58"/>
      <c r="U14" s="62">
        <v>119590820598.786</v>
      </c>
      <c r="V14" s="63"/>
      <c r="W14" s="54">
        <v>4080785719.4857998</v>
      </c>
      <c r="X14" s="64"/>
      <c r="Y14" s="53">
        <v>7839833861.8563995</v>
      </c>
      <c r="Z14" s="60"/>
      <c r="AA14" s="24">
        <v>22</v>
      </c>
      <c r="AB14" s="60"/>
      <c r="AC14" s="57">
        <v>13455.282709147979</v>
      </c>
      <c r="AD14" s="58"/>
      <c r="AE14" s="26">
        <v>6695.3607643519999</v>
      </c>
      <c r="AF14" s="63"/>
      <c r="AG14" s="33">
        <v>4561.3711413063938</v>
      </c>
      <c r="AH14" s="63"/>
      <c r="AI14" s="24">
        <v>2198.5508034895856</v>
      </c>
      <c r="AJ14" s="63"/>
      <c r="AK14" s="65">
        <v>451.51065753407727</v>
      </c>
      <c r="AL14" s="63"/>
      <c r="AM14" s="87">
        <v>13742</v>
      </c>
      <c r="AN14" s="63"/>
      <c r="AO14" s="66">
        <v>102.6</v>
      </c>
      <c r="AP14" s="63"/>
      <c r="AQ14" s="86">
        <v>335731.14814814809</v>
      </c>
    </row>
    <row r="15" spans="1:45" s="19" customFormat="1">
      <c r="A15" s="40">
        <v>42855</v>
      </c>
      <c r="B15" s="45"/>
      <c r="C15" s="26">
        <v>139418368</v>
      </c>
      <c r="D15" s="5"/>
      <c r="E15" s="57">
        <v>72867599</v>
      </c>
      <c r="F15" s="58"/>
      <c r="G15" s="26">
        <v>26938903</v>
      </c>
      <c r="H15" s="58"/>
      <c r="I15" s="57">
        <v>39607653</v>
      </c>
      <c r="J15" s="58"/>
      <c r="K15" s="55">
        <v>267834477.34999999</v>
      </c>
      <c r="L15" s="59"/>
      <c r="M15" s="59">
        <v>123526909.9904</v>
      </c>
      <c r="N15" s="59"/>
      <c r="O15" s="55">
        <v>149600000</v>
      </c>
      <c r="P15" s="60"/>
      <c r="Q15" s="61">
        <v>65.099999999999994</v>
      </c>
      <c r="R15" s="60"/>
      <c r="S15" s="78">
        <f t="shared" ref="S15:S21" si="1">SUM(U15:Y15)</f>
        <v>106222310048</v>
      </c>
      <c r="T15" s="58"/>
      <c r="U15" s="62">
        <v>96900573134</v>
      </c>
      <c r="V15" s="63"/>
      <c r="W15" s="54">
        <v>3415597714</v>
      </c>
      <c r="X15" s="64"/>
      <c r="Y15" s="53">
        <v>5906139200</v>
      </c>
      <c r="Z15" s="60"/>
      <c r="AA15" s="24">
        <v>18</v>
      </c>
      <c r="AB15" s="60"/>
      <c r="AC15" s="57">
        <v>13368.919404549291</v>
      </c>
      <c r="AD15" s="58"/>
      <c r="AE15" s="26">
        <v>6742.8357014610019</v>
      </c>
      <c r="AF15" s="63"/>
      <c r="AG15" s="33">
        <v>4457.1307822518866</v>
      </c>
      <c r="AH15" s="63"/>
      <c r="AI15" s="24">
        <v>2168.9529208364029</v>
      </c>
      <c r="AJ15" s="63"/>
      <c r="AK15" s="65">
        <v>460.17672381176686</v>
      </c>
      <c r="AL15" s="63"/>
      <c r="AM15" s="87">
        <v>14499</v>
      </c>
      <c r="AN15" s="63"/>
      <c r="AO15" s="66">
        <v>103</v>
      </c>
      <c r="AP15" s="63"/>
      <c r="AQ15" s="86">
        <v>344726</v>
      </c>
    </row>
    <row r="16" spans="1:45" s="19" customFormat="1">
      <c r="A16" s="40">
        <v>42795</v>
      </c>
      <c r="B16" s="45"/>
      <c r="C16" s="26">
        <v>190441525</v>
      </c>
      <c r="D16" s="5"/>
      <c r="E16" s="57">
        <v>93545064</v>
      </c>
      <c r="F16" s="58"/>
      <c r="G16" s="26">
        <v>27762138</v>
      </c>
      <c r="H16" s="58"/>
      <c r="I16" s="57">
        <v>69111119</v>
      </c>
      <c r="J16" s="58"/>
      <c r="K16" s="55">
        <v>361954101</v>
      </c>
      <c r="L16" s="59"/>
      <c r="M16" s="59">
        <v>166944832</v>
      </c>
      <c r="N16" s="59"/>
      <c r="O16" s="55">
        <v>117491000</v>
      </c>
      <c r="P16" s="60"/>
      <c r="Q16" s="61">
        <v>62</v>
      </c>
      <c r="R16" s="60"/>
      <c r="S16" s="78">
        <f t="shared" si="1"/>
        <v>135689448989</v>
      </c>
      <c r="T16" s="58"/>
      <c r="U16" s="62">
        <v>123564196972</v>
      </c>
      <c r="V16" s="63"/>
      <c r="W16" s="54">
        <v>4307321036</v>
      </c>
      <c r="X16" s="64"/>
      <c r="Y16" s="53">
        <v>7817930981</v>
      </c>
      <c r="Z16" s="60"/>
      <c r="AA16" s="24">
        <v>23</v>
      </c>
      <c r="AB16" s="60"/>
      <c r="AC16" s="57">
        <v>13387.89718345755</v>
      </c>
      <c r="AD16" s="58"/>
      <c r="AE16" s="26">
        <v>6814.2743810940001</v>
      </c>
      <c r="AF16" s="63"/>
      <c r="AG16" s="33">
        <v>4418.0202657769696</v>
      </c>
      <c r="AH16" s="63"/>
      <c r="AI16" s="24">
        <v>2155.6025365865898</v>
      </c>
      <c r="AJ16" s="63"/>
      <c r="AK16" s="65">
        <v>474.43289272441785</v>
      </c>
      <c r="AL16" s="63"/>
      <c r="AM16" s="87">
        <v>15213</v>
      </c>
      <c r="AN16" s="63"/>
      <c r="AO16" s="66">
        <v>99.7</v>
      </c>
      <c r="AP16" s="63"/>
      <c r="AQ16" s="86">
        <v>352525.5185185186</v>
      </c>
    </row>
    <row r="17" spans="1:225" s="19" customFormat="1">
      <c r="A17" s="40">
        <v>42767</v>
      </c>
      <c r="B17" s="45"/>
      <c r="C17" s="26">
        <v>129719685</v>
      </c>
      <c r="D17" s="5"/>
      <c r="E17" s="57">
        <v>58597169</v>
      </c>
      <c r="F17" s="58"/>
      <c r="G17" s="26">
        <v>19970220</v>
      </c>
      <c r="H17" s="58"/>
      <c r="I17" s="57">
        <v>51151370</v>
      </c>
      <c r="J17" s="58"/>
      <c r="K17" s="55">
        <v>243628718</v>
      </c>
      <c r="L17" s="59"/>
      <c r="M17" s="59">
        <v>163971079</v>
      </c>
      <c r="N17" s="59"/>
      <c r="O17" s="55">
        <v>91709000</v>
      </c>
      <c r="P17" s="60"/>
      <c r="Q17" s="61">
        <v>55.8</v>
      </c>
      <c r="R17" s="60"/>
      <c r="S17" s="78">
        <f t="shared" si="1"/>
        <v>108966093501</v>
      </c>
      <c r="T17" s="58"/>
      <c r="U17" s="62">
        <v>97842267049</v>
      </c>
      <c r="V17" s="63"/>
      <c r="W17" s="54">
        <v>3958736772</v>
      </c>
      <c r="X17" s="64"/>
      <c r="Y17" s="53">
        <v>7165089680</v>
      </c>
      <c r="Z17" s="60"/>
      <c r="AA17" s="24">
        <v>20</v>
      </c>
      <c r="AB17" s="60"/>
      <c r="AC17" s="57">
        <v>13578.171221343018</v>
      </c>
      <c r="AD17" s="58"/>
      <c r="AE17" s="26">
        <v>6838.4458136360299</v>
      </c>
      <c r="AF17" s="63"/>
      <c r="AG17" s="33">
        <v>4595.5192211639896</v>
      </c>
      <c r="AH17" s="63"/>
      <c r="AI17" s="24">
        <v>2144.2061865430001</v>
      </c>
      <c r="AJ17" s="63"/>
      <c r="AK17" s="65">
        <v>489.43403857252656</v>
      </c>
      <c r="AL17" s="63"/>
      <c r="AM17" s="87">
        <v>15687.34304563608</v>
      </c>
      <c r="AN17" s="63"/>
      <c r="AO17" s="66">
        <v>94.2</v>
      </c>
      <c r="AP17" s="63"/>
      <c r="AQ17" s="86">
        <v>349381.37037037034</v>
      </c>
    </row>
    <row r="18" spans="1:225" s="19" customFormat="1">
      <c r="A18" s="40">
        <v>42736</v>
      </c>
      <c r="B18" s="45"/>
      <c r="C18" s="26">
        <v>125981409</v>
      </c>
      <c r="D18" s="5"/>
      <c r="E18" s="57">
        <v>58626933</v>
      </c>
      <c r="F18" s="58"/>
      <c r="G18" s="26">
        <v>20628883</v>
      </c>
      <c r="H18" s="58"/>
      <c r="I18" s="57">
        <v>46717386</v>
      </c>
      <c r="J18" s="58"/>
      <c r="K18" s="55">
        <v>335982619</v>
      </c>
      <c r="L18" s="59"/>
      <c r="M18" s="59">
        <v>165995794</v>
      </c>
      <c r="N18" s="59"/>
      <c r="O18" s="55">
        <v>80066500</v>
      </c>
      <c r="P18" s="60"/>
      <c r="Q18" s="61">
        <v>59.7</v>
      </c>
      <c r="R18" s="60"/>
      <c r="S18" s="78">
        <f t="shared" si="1"/>
        <v>116847811242</v>
      </c>
      <c r="T18" s="58"/>
      <c r="U18" s="62">
        <v>104679360563</v>
      </c>
      <c r="V18" s="63"/>
      <c r="W18" s="54">
        <v>4385419374</v>
      </c>
      <c r="X18" s="64"/>
      <c r="Y18" s="53">
        <v>7783031305</v>
      </c>
      <c r="Z18" s="60"/>
      <c r="AA18" s="24">
        <v>22</v>
      </c>
      <c r="AB18" s="60"/>
      <c r="AC18" s="57">
        <v>13410.476031010945</v>
      </c>
      <c r="AD18" s="58"/>
      <c r="AE18" s="26">
        <v>6795.207674282</v>
      </c>
      <c r="AF18" s="63"/>
      <c r="AG18" s="33">
        <v>4542.2199638403199</v>
      </c>
      <c r="AH18" s="63"/>
      <c r="AI18" s="24">
        <v>2073.0483928886201</v>
      </c>
      <c r="AJ18" s="63"/>
      <c r="AK18" s="65">
        <v>495.00917978264312</v>
      </c>
      <c r="AL18" s="63"/>
      <c r="AM18" s="87">
        <v>14535</v>
      </c>
      <c r="AN18" s="63"/>
      <c r="AO18" s="66">
        <v>91.699999999999989</v>
      </c>
      <c r="AP18" s="63"/>
      <c r="AQ18" s="86">
        <v>349926.77777777775</v>
      </c>
    </row>
    <row r="19" spans="1:225" s="19" customFormat="1">
      <c r="A19" s="40">
        <v>42705</v>
      </c>
      <c r="B19" s="45"/>
      <c r="C19" s="26">
        <v>157205728</v>
      </c>
      <c r="D19" s="5"/>
      <c r="E19" s="57">
        <v>83182037</v>
      </c>
      <c r="F19" s="58"/>
      <c r="G19" s="26">
        <v>21077513</v>
      </c>
      <c r="H19" s="58"/>
      <c r="I19" s="57">
        <v>52927266</v>
      </c>
      <c r="J19" s="58"/>
      <c r="K19" s="55">
        <v>334060207</v>
      </c>
      <c r="L19" s="59"/>
      <c r="M19" s="59">
        <v>152619572</v>
      </c>
      <c r="N19" s="59"/>
      <c r="O19" s="55">
        <v>117582000</v>
      </c>
      <c r="P19" s="60"/>
      <c r="Q19" s="61">
        <v>62.1</v>
      </c>
      <c r="R19" s="60"/>
      <c r="S19" s="78">
        <f t="shared" si="1"/>
        <v>116218493792.54056</v>
      </c>
      <c r="T19" s="58"/>
      <c r="U19" s="62">
        <v>104575578263</v>
      </c>
      <c r="V19" s="63"/>
      <c r="W19" s="54">
        <v>4188416503.05653</v>
      </c>
      <c r="X19" s="64"/>
      <c r="Y19" s="53">
        <v>7454499026.4840298</v>
      </c>
      <c r="Z19" s="60"/>
      <c r="AA19" s="24">
        <v>21</v>
      </c>
      <c r="AB19" s="60"/>
      <c r="AC19" s="57">
        <v>13407</v>
      </c>
      <c r="AD19" s="58"/>
      <c r="AE19" s="26">
        <v>6826</v>
      </c>
      <c r="AF19" s="63"/>
      <c r="AG19" s="33">
        <v>4537</v>
      </c>
      <c r="AH19" s="63"/>
      <c r="AI19" s="24">
        <v>2043.3812466772679</v>
      </c>
      <c r="AJ19" s="63"/>
      <c r="AK19" s="65">
        <v>492.5</v>
      </c>
      <c r="AL19" s="63"/>
      <c r="AM19" s="87">
        <v>13154</v>
      </c>
      <c r="AN19" s="63"/>
      <c r="AO19" s="66">
        <v>91.6</v>
      </c>
      <c r="AP19" s="63"/>
      <c r="AQ19" s="86">
        <v>350991.33333333331</v>
      </c>
    </row>
    <row r="20" spans="1:225" s="19" customFormat="1">
      <c r="A20" s="40">
        <v>42675</v>
      </c>
      <c r="B20" s="45"/>
      <c r="C20" s="26">
        <v>151843330</v>
      </c>
      <c r="D20" s="5"/>
      <c r="E20" s="57">
        <v>74333948</v>
      </c>
      <c r="F20" s="58"/>
      <c r="G20" s="26">
        <v>20856865</v>
      </c>
      <c r="H20" s="58"/>
      <c r="I20" s="57">
        <v>56648612</v>
      </c>
      <c r="J20" s="58"/>
      <c r="K20" s="55">
        <v>467678924</v>
      </c>
      <c r="L20" s="59"/>
      <c r="M20" s="59">
        <v>146848901</v>
      </c>
      <c r="N20" s="59"/>
      <c r="O20" s="55">
        <v>79151500</v>
      </c>
      <c r="P20" s="60"/>
      <c r="Q20" s="61">
        <v>55.9</v>
      </c>
      <c r="R20" s="60"/>
      <c r="S20" s="78">
        <f t="shared" si="1"/>
        <v>124666286516</v>
      </c>
      <c r="T20" s="58"/>
      <c r="U20" s="62">
        <v>113344568078</v>
      </c>
      <c r="V20" s="63"/>
      <c r="W20" s="54">
        <v>4229433931</v>
      </c>
      <c r="X20" s="64"/>
      <c r="Y20" s="53">
        <v>7092284507</v>
      </c>
      <c r="Z20" s="60"/>
      <c r="AA20" s="24">
        <v>22</v>
      </c>
      <c r="AB20" s="60"/>
      <c r="AC20" s="57">
        <v>13214.2518372222</v>
      </c>
      <c r="AD20" s="58"/>
      <c r="AE20" s="26">
        <v>6807.4356171869904</v>
      </c>
      <c r="AF20" s="63"/>
      <c r="AG20" s="33">
        <v>4436.1126990152297</v>
      </c>
      <c r="AH20" s="63"/>
      <c r="AI20" s="24">
        <v>1970.7035210200008</v>
      </c>
      <c r="AJ20" s="63"/>
      <c r="AK20" s="65">
        <v>487.23529899290219</v>
      </c>
      <c r="AL20" s="63"/>
      <c r="AM20" s="87">
        <v>13313</v>
      </c>
      <c r="AN20" s="63"/>
      <c r="AO20" s="66">
        <v>84.84936975100004</v>
      </c>
      <c r="AP20" s="63"/>
      <c r="AQ20" s="86">
        <v>347226</v>
      </c>
    </row>
    <row r="21" spans="1:225" s="19" customFormat="1">
      <c r="A21" s="40">
        <v>42644</v>
      </c>
      <c r="B21" s="45"/>
      <c r="C21" s="26">
        <v>114509949</v>
      </c>
      <c r="D21" s="5"/>
      <c r="E21" s="57">
        <v>52462728</v>
      </c>
      <c r="F21" s="58"/>
      <c r="G21" s="26">
        <v>20369292</v>
      </c>
      <c r="H21" s="58"/>
      <c r="I21" s="57">
        <v>41670278</v>
      </c>
      <c r="J21" s="58"/>
      <c r="K21" s="55">
        <v>456746424</v>
      </c>
      <c r="L21" s="59"/>
      <c r="M21" s="59">
        <v>133074174</v>
      </c>
      <c r="N21" s="59"/>
      <c r="O21" s="55">
        <v>80479000</v>
      </c>
      <c r="P21" s="60"/>
      <c r="Q21" s="61">
        <v>58.4</v>
      </c>
      <c r="R21" s="60"/>
      <c r="S21" s="78">
        <f t="shared" si="1"/>
        <v>98658650993</v>
      </c>
      <c r="T21" s="58"/>
      <c r="U21" s="62">
        <v>90422944690</v>
      </c>
      <c r="V21" s="63"/>
      <c r="W21" s="54">
        <v>3052453740</v>
      </c>
      <c r="X21" s="64"/>
      <c r="Y21" s="53">
        <v>5183252563</v>
      </c>
      <c r="Z21" s="60"/>
      <c r="AA21" s="24">
        <v>20</v>
      </c>
      <c r="AB21" s="60"/>
      <c r="AC21" s="57">
        <f>SUM(AE21:AI21)</f>
        <v>13106.77611238857</v>
      </c>
      <c r="AD21" s="58"/>
      <c r="AE21" s="26">
        <v>6721.7701521240297</v>
      </c>
      <c r="AF21" s="63"/>
      <c r="AG21" s="33">
        <v>4427.0856978966503</v>
      </c>
      <c r="AH21" s="63"/>
      <c r="AI21" s="24">
        <v>1957.9202623678909</v>
      </c>
      <c r="AJ21" s="63"/>
      <c r="AK21" s="65">
        <v>490.99486543668246</v>
      </c>
      <c r="AL21" s="63"/>
      <c r="AM21" s="24">
        <v>13203</v>
      </c>
      <c r="AN21" s="63"/>
      <c r="AO21" s="66">
        <v>83.4</v>
      </c>
      <c r="AP21" s="63"/>
      <c r="AQ21" s="86">
        <v>351563</v>
      </c>
    </row>
    <row r="22" spans="1:225" s="19" customFormat="1">
      <c r="A22" s="40">
        <v>42614</v>
      </c>
      <c r="B22" s="45"/>
      <c r="C22" s="26">
        <v>162455964</v>
      </c>
      <c r="D22" s="5"/>
      <c r="E22" s="57">
        <v>85901971</v>
      </c>
      <c r="F22" s="58"/>
      <c r="G22" s="26">
        <v>20209140</v>
      </c>
      <c r="H22" s="58"/>
      <c r="I22" s="57">
        <v>56328120</v>
      </c>
      <c r="J22" s="58"/>
      <c r="K22" s="55">
        <v>416625468.36250001</v>
      </c>
      <c r="L22" s="66"/>
      <c r="M22" s="59">
        <v>154352401.17120001</v>
      </c>
      <c r="N22" s="66"/>
      <c r="O22" s="55">
        <v>92632500</v>
      </c>
      <c r="P22" s="60"/>
      <c r="Q22" s="61">
        <v>55.3</v>
      </c>
      <c r="R22" s="60"/>
      <c r="S22" s="78">
        <f t="shared" ref="S22:S66" si="2">SUM(U22:Y22)</f>
        <v>109113765315.89775</v>
      </c>
      <c r="T22" s="77"/>
      <c r="U22" s="62">
        <v>100824548189.341</v>
      </c>
      <c r="V22" s="63"/>
      <c r="W22" s="54">
        <v>3298739437.3905501</v>
      </c>
      <c r="X22" s="64"/>
      <c r="Y22" s="53">
        <v>4990477689.1661997</v>
      </c>
      <c r="Z22" s="60"/>
      <c r="AA22" s="24">
        <v>22</v>
      </c>
      <c r="AB22" s="60"/>
      <c r="AC22" s="57">
        <f t="shared" ref="AC22:AC78" si="3">SUM(AE22:AI22)</f>
        <v>13115.59178138656</v>
      </c>
      <c r="AD22" s="58"/>
      <c r="AE22" s="26">
        <v>6845.8789311099999</v>
      </c>
      <c r="AF22" s="63"/>
      <c r="AG22" s="33">
        <v>4332.3587746845596</v>
      </c>
      <c r="AH22" s="63"/>
      <c r="AI22" s="24">
        <v>1937.3540755920001</v>
      </c>
      <c r="AJ22" s="63"/>
      <c r="AK22" s="65">
        <v>501.62617035134235</v>
      </c>
      <c r="AL22" s="63"/>
      <c r="AM22" s="24">
        <v>12962</v>
      </c>
      <c r="AN22" s="63"/>
      <c r="AO22" s="66">
        <v>83.1</v>
      </c>
      <c r="AP22" s="63"/>
      <c r="AQ22" s="86">
        <v>354185</v>
      </c>
    </row>
    <row r="23" spans="1:225" s="19" customFormat="1">
      <c r="A23" s="40">
        <v>42583</v>
      </c>
      <c r="B23" s="45"/>
      <c r="C23" s="26">
        <v>93534491</v>
      </c>
      <c r="D23" s="5"/>
      <c r="E23" s="57">
        <v>49378044</v>
      </c>
      <c r="F23" s="58"/>
      <c r="G23" s="26">
        <v>15885703</v>
      </c>
      <c r="H23" s="58"/>
      <c r="I23" s="57">
        <v>28267046</v>
      </c>
      <c r="J23" s="58"/>
      <c r="K23" s="55">
        <v>242201499.5</v>
      </c>
      <c r="L23" s="66"/>
      <c r="M23" s="59">
        <v>126690032.87199998</v>
      </c>
      <c r="N23" s="66"/>
      <c r="O23" s="55">
        <v>32980500</v>
      </c>
      <c r="P23" s="60"/>
      <c r="Q23" s="61">
        <v>54.1</v>
      </c>
      <c r="R23" s="60"/>
      <c r="S23" s="78">
        <f t="shared" si="2"/>
        <v>93349885357.25</v>
      </c>
      <c r="T23" s="77"/>
      <c r="U23" s="62">
        <v>84662617207.330994</v>
      </c>
      <c r="V23" s="63"/>
      <c r="W23" s="54">
        <v>3313927529.07866</v>
      </c>
      <c r="X23" s="64"/>
      <c r="Y23" s="53">
        <v>5373340620.8403502</v>
      </c>
      <c r="Z23" s="60"/>
      <c r="AA23" s="24">
        <v>23</v>
      </c>
      <c r="AB23" s="60"/>
      <c r="AC23" s="57">
        <f t="shared" si="3"/>
        <v>13082.913486117548</v>
      </c>
      <c r="AD23" s="58"/>
      <c r="AE23" s="26">
        <v>6710.7505469120197</v>
      </c>
      <c r="AF23" s="63"/>
      <c r="AG23" s="33">
        <v>4442.1584084815304</v>
      </c>
      <c r="AH23" s="63"/>
      <c r="AI23" s="24">
        <v>1930.0045307239989</v>
      </c>
      <c r="AJ23" s="63"/>
      <c r="AK23" s="65">
        <v>514.20000000000005</v>
      </c>
      <c r="AL23" s="63"/>
      <c r="AM23" s="24">
        <v>12255</v>
      </c>
      <c r="AN23" s="63"/>
      <c r="AO23" s="66">
        <v>84.6</v>
      </c>
      <c r="AP23" s="63"/>
      <c r="AQ23" s="86">
        <v>353977</v>
      </c>
    </row>
    <row r="24" spans="1:225" s="19" customFormat="1">
      <c r="A24" s="40">
        <v>42552</v>
      </c>
      <c r="B24" s="45"/>
      <c r="C24" s="26">
        <v>114722190</v>
      </c>
      <c r="D24" s="5"/>
      <c r="E24" s="57">
        <v>60615921</v>
      </c>
      <c r="F24" s="58"/>
      <c r="G24" s="26">
        <v>23286179</v>
      </c>
      <c r="H24" s="58"/>
      <c r="I24" s="57">
        <v>30816239</v>
      </c>
      <c r="J24" s="58"/>
      <c r="K24" s="55">
        <v>290209800.14999998</v>
      </c>
      <c r="L24" s="66"/>
      <c r="M24" s="59">
        <v>87910895.400000006</v>
      </c>
      <c r="N24" s="66"/>
      <c r="O24" s="55">
        <v>78470000</v>
      </c>
      <c r="P24" s="60"/>
      <c r="Q24" s="61">
        <v>52.9</v>
      </c>
      <c r="R24" s="60"/>
      <c r="S24" s="78">
        <f t="shared" si="2"/>
        <v>100753137334.20644</v>
      </c>
      <c r="T24" s="77"/>
      <c r="U24" s="62">
        <v>91802850157.000198</v>
      </c>
      <c r="V24" s="63"/>
      <c r="W24" s="54">
        <v>3437679209.9524999</v>
      </c>
      <c r="X24" s="64"/>
      <c r="Y24" s="53">
        <v>5512607967.2537403</v>
      </c>
      <c r="Z24" s="60"/>
      <c r="AA24" s="24">
        <v>21</v>
      </c>
      <c r="AB24" s="60"/>
      <c r="AC24" s="57">
        <f t="shared" si="3"/>
        <v>13030.202436651391</v>
      </c>
      <c r="AD24" s="58"/>
      <c r="AE24" s="26">
        <v>6719.0721536009496</v>
      </c>
      <c r="AF24" s="63"/>
      <c r="AG24" s="33">
        <v>4412.6776515674401</v>
      </c>
      <c r="AH24" s="63"/>
      <c r="AI24" s="24">
        <v>1898.4526314830002</v>
      </c>
      <c r="AJ24" s="63"/>
      <c r="AK24" s="65">
        <v>539.79999999999995</v>
      </c>
      <c r="AL24" s="63"/>
      <c r="AM24" s="24">
        <v>13244</v>
      </c>
      <c r="AN24" s="63"/>
      <c r="AO24" s="66">
        <v>85.114764596552874</v>
      </c>
      <c r="AP24" s="63"/>
      <c r="AQ24" s="86">
        <v>353919</v>
      </c>
    </row>
    <row r="25" spans="1:225" s="19" customFormat="1">
      <c r="A25" s="40">
        <v>42522</v>
      </c>
      <c r="B25" s="45"/>
      <c r="C25" s="26">
        <v>207548957</v>
      </c>
      <c r="D25" s="5"/>
      <c r="E25" s="57">
        <v>116794996</v>
      </c>
      <c r="F25" s="58"/>
      <c r="G25" s="26">
        <v>33059291</v>
      </c>
      <c r="H25" s="58"/>
      <c r="I25" s="57">
        <v>57678663</v>
      </c>
      <c r="J25" s="58"/>
      <c r="K25" s="55">
        <v>420994988.35000002</v>
      </c>
      <c r="L25" s="66"/>
      <c r="M25" s="59">
        <v>127024547.03200001</v>
      </c>
      <c r="N25" s="66"/>
      <c r="O25" s="55">
        <v>84827500</v>
      </c>
      <c r="P25" s="60"/>
      <c r="Q25" s="61">
        <v>59.2</v>
      </c>
      <c r="R25" s="60"/>
      <c r="S25" s="78">
        <f t="shared" si="2"/>
        <v>134913150850.12112</v>
      </c>
      <c r="T25" s="77"/>
      <c r="U25" s="62">
        <v>123896882629.82001</v>
      </c>
      <c r="V25" s="63"/>
      <c r="W25" s="54">
        <v>4189172581.83883</v>
      </c>
      <c r="X25" s="64"/>
      <c r="Y25" s="53">
        <v>6827095638.4622803</v>
      </c>
      <c r="Z25" s="60"/>
      <c r="AA25" s="24">
        <v>22</v>
      </c>
      <c r="AB25" s="60"/>
      <c r="AC25" s="57">
        <f t="shared" si="3"/>
        <v>12992.834517881758</v>
      </c>
      <c r="AD25" s="58"/>
      <c r="AE25" s="26">
        <v>6806.5942591559897</v>
      </c>
      <c r="AF25" s="63"/>
      <c r="AG25" s="33">
        <v>4330.1762355147703</v>
      </c>
      <c r="AH25" s="63"/>
      <c r="AI25" s="24">
        <v>1856.064023210999</v>
      </c>
      <c r="AJ25" s="63"/>
      <c r="AK25" s="65">
        <v>520.77109939031482</v>
      </c>
      <c r="AL25" s="63"/>
      <c r="AM25" s="24">
        <v>13914</v>
      </c>
      <c r="AN25" s="63"/>
      <c r="AO25" s="66">
        <v>83.6</v>
      </c>
      <c r="AP25" s="63"/>
      <c r="AQ25" s="86">
        <v>356783</v>
      </c>
    </row>
    <row r="26" spans="1:225" s="19" customFormat="1">
      <c r="A26" s="40">
        <v>42491</v>
      </c>
      <c r="B26" s="46"/>
      <c r="C26" s="26">
        <v>130225835.5</v>
      </c>
      <c r="D26" s="5"/>
      <c r="E26" s="57">
        <v>63500127</v>
      </c>
      <c r="F26" s="58"/>
      <c r="G26" s="26">
        <v>31145157.5</v>
      </c>
      <c r="H26" s="58"/>
      <c r="I26" s="57">
        <v>35578755</v>
      </c>
      <c r="J26" s="58"/>
      <c r="K26" s="55">
        <v>334011383.86666697</v>
      </c>
      <c r="L26" s="66"/>
      <c r="M26" s="59">
        <v>125979375.51199999</v>
      </c>
      <c r="N26" s="66"/>
      <c r="O26" s="55">
        <v>63376500</v>
      </c>
      <c r="P26" s="60"/>
      <c r="Q26" s="61">
        <v>64.599999999999994</v>
      </c>
      <c r="R26" s="60"/>
      <c r="S26" s="78">
        <f t="shared" si="2"/>
        <v>103832572816.79575</v>
      </c>
      <c r="T26" s="77"/>
      <c r="U26" s="62">
        <v>96100091260.295898</v>
      </c>
      <c r="V26" s="63"/>
      <c r="W26" s="54">
        <v>2856723687.5520802</v>
      </c>
      <c r="X26" s="64"/>
      <c r="Y26" s="53">
        <v>4875757868.9477701</v>
      </c>
      <c r="Z26" s="60"/>
      <c r="AA26" s="24">
        <v>22</v>
      </c>
      <c r="AB26" s="60"/>
      <c r="AC26" s="57">
        <f t="shared" si="3"/>
        <v>13038.75594720699</v>
      </c>
      <c r="AD26" s="58"/>
      <c r="AE26" s="26">
        <v>6804.6611577699896</v>
      </c>
      <c r="AF26" s="63"/>
      <c r="AG26" s="33">
        <v>4391</v>
      </c>
      <c r="AH26" s="63"/>
      <c r="AI26" s="24">
        <v>1843.0947894370001</v>
      </c>
      <c r="AJ26" s="63"/>
      <c r="AK26" s="65">
        <v>522.77282910901567</v>
      </c>
      <c r="AL26" s="63"/>
      <c r="AM26" s="24">
        <v>13311</v>
      </c>
      <c r="AN26" s="63"/>
      <c r="AO26" s="66">
        <v>87.9</v>
      </c>
      <c r="AP26" s="63"/>
      <c r="AQ26" s="86">
        <v>357861</v>
      </c>
    </row>
    <row r="27" spans="1:225" s="50" customFormat="1">
      <c r="A27" s="40">
        <v>42461</v>
      </c>
      <c r="B27" s="45"/>
      <c r="C27" s="26">
        <v>127817842</v>
      </c>
      <c r="D27" s="5"/>
      <c r="E27" s="57">
        <v>64232579</v>
      </c>
      <c r="F27" s="58"/>
      <c r="G27" s="26">
        <v>28616852</v>
      </c>
      <c r="H27" s="58"/>
      <c r="I27" s="57">
        <v>34960166</v>
      </c>
      <c r="J27" s="58"/>
      <c r="K27" s="55">
        <v>458985628.39999998</v>
      </c>
      <c r="L27" s="66"/>
      <c r="M27" s="59">
        <v>155955887.3872</v>
      </c>
      <c r="N27" s="66"/>
      <c r="O27" s="55">
        <v>77654500</v>
      </c>
      <c r="P27" s="60"/>
      <c r="Q27" s="61">
        <v>57.8</v>
      </c>
      <c r="R27" s="60"/>
      <c r="S27" s="78">
        <f t="shared" si="2"/>
        <v>110249995795.90123</v>
      </c>
      <c r="T27" s="77"/>
      <c r="U27" s="62">
        <v>100596803815.325</v>
      </c>
      <c r="V27" s="63"/>
      <c r="W27" s="54">
        <v>3723896081.46381</v>
      </c>
      <c r="X27" s="64"/>
      <c r="Y27" s="53">
        <v>5929295899.1124201</v>
      </c>
      <c r="Z27" s="60"/>
      <c r="AA27" s="24">
        <v>21</v>
      </c>
      <c r="AB27" s="60"/>
      <c r="AC27" s="57">
        <f t="shared" si="3"/>
        <v>13025.194893409</v>
      </c>
      <c r="AD27" s="58"/>
      <c r="AE27" s="26">
        <v>6734.9248684220001</v>
      </c>
      <c r="AF27" s="63"/>
      <c r="AG27" s="33">
        <v>4413</v>
      </c>
      <c r="AH27" s="63"/>
      <c r="AI27" s="24">
        <v>1877.2700249870002</v>
      </c>
      <c r="AJ27" s="63"/>
      <c r="AK27" s="65">
        <v>530.10761278999587</v>
      </c>
      <c r="AL27" s="63"/>
      <c r="AM27" s="24">
        <v>13260</v>
      </c>
      <c r="AN27" s="63"/>
      <c r="AO27" s="66">
        <v>87.4</v>
      </c>
      <c r="AP27" s="63"/>
      <c r="AQ27" s="86">
        <v>359069</v>
      </c>
      <c r="AR27" s="49"/>
      <c r="AS27" s="47"/>
      <c r="AT27" s="48"/>
      <c r="AU27" s="49"/>
      <c r="AV27" s="47"/>
      <c r="AW27" s="48"/>
      <c r="AX27" s="49"/>
      <c r="AY27" s="47"/>
      <c r="AZ27" s="48"/>
      <c r="BA27" s="49"/>
      <c r="BB27" s="47"/>
      <c r="BC27" s="48"/>
      <c r="BD27" s="49"/>
      <c r="BE27" s="47"/>
      <c r="BF27" s="48"/>
      <c r="BG27" s="49"/>
      <c r="BH27" s="47"/>
      <c r="BI27" s="48"/>
      <c r="BJ27" s="49"/>
      <c r="BK27" s="47"/>
      <c r="BL27" s="48"/>
      <c r="BM27" s="49"/>
      <c r="BN27" s="47"/>
      <c r="BO27" s="48"/>
      <c r="BP27" s="49"/>
      <c r="BQ27" s="47"/>
      <c r="BR27" s="48"/>
      <c r="BS27" s="49"/>
      <c r="BT27" s="47"/>
      <c r="BU27" s="48"/>
      <c r="BV27" s="49"/>
      <c r="BW27" s="47"/>
      <c r="BX27" s="48"/>
      <c r="BY27" s="49"/>
      <c r="BZ27" s="47"/>
      <c r="CA27" s="48"/>
      <c r="CB27" s="49"/>
      <c r="CC27" s="47"/>
      <c r="CD27" s="48"/>
      <c r="CE27" s="49"/>
      <c r="CF27" s="47"/>
      <c r="CG27" s="48"/>
      <c r="CH27" s="49"/>
      <c r="CI27" s="47"/>
      <c r="CJ27" s="48"/>
      <c r="CK27" s="49"/>
      <c r="CL27" s="47"/>
      <c r="CM27" s="48"/>
      <c r="CN27" s="49"/>
      <c r="CO27" s="47"/>
      <c r="CP27" s="48"/>
      <c r="CQ27" s="49"/>
      <c r="CR27" s="47"/>
      <c r="CS27" s="48"/>
      <c r="CT27" s="49"/>
      <c r="CU27" s="47"/>
      <c r="CV27" s="48"/>
      <c r="CW27" s="49"/>
      <c r="CX27" s="47"/>
      <c r="CY27" s="48"/>
      <c r="CZ27" s="49"/>
      <c r="DA27" s="47"/>
      <c r="DB27" s="48"/>
      <c r="DC27" s="49"/>
      <c r="DD27" s="47"/>
      <c r="DE27" s="48"/>
      <c r="DF27" s="49"/>
      <c r="DG27" s="47"/>
      <c r="DH27" s="48"/>
      <c r="DI27" s="49"/>
      <c r="DJ27" s="47"/>
      <c r="DK27" s="48"/>
      <c r="DL27" s="49"/>
      <c r="DM27" s="47"/>
      <c r="DN27" s="48"/>
      <c r="DO27" s="49"/>
      <c r="DP27" s="47"/>
      <c r="DQ27" s="48"/>
      <c r="DR27" s="49"/>
      <c r="DS27" s="47"/>
      <c r="DT27" s="48"/>
      <c r="DU27" s="49"/>
      <c r="DV27" s="47"/>
      <c r="DW27" s="48"/>
      <c r="DX27" s="49"/>
      <c r="DY27" s="47"/>
      <c r="DZ27" s="48"/>
      <c r="EA27" s="49"/>
      <c r="EB27" s="47"/>
      <c r="EC27" s="48"/>
      <c r="ED27" s="49"/>
      <c r="EE27" s="47"/>
      <c r="EF27" s="48"/>
      <c r="EG27" s="49"/>
      <c r="EH27" s="47"/>
      <c r="EI27" s="48"/>
      <c r="EJ27" s="49"/>
      <c r="EK27" s="47"/>
      <c r="EL27" s="48"/>
      <c r="EM27" s="49"/>
      <c r="EN27" s="47"/>
      <c r="EO27" s="48"/>
      <c r="EP27" s="49"/>
      <c r="EQ27" s="47"/>
      <c r="ER27" s="48"/>
      <c r="ES27" s="49"/>
      <c r="ET27" s="47"/>
      <c r="EU27" s="48"/>
      <c r="EV27" s="49"/>
      <c r="EW27" s="47"/>
      <c r="EX27" s="48"/>
      <c r="EY27" s="49"/>
      <c r="EZ27" s="47"/>
      <c r="FA27" s="48"/>
      <c r="FB27" s="49"/>
      <c r="FC27" s="47"/>
      <c r="FD27" s="48"/>
      <c r="FE27" s="49"/>
      <c r="FF27" s="47"/>
      <c r="FG27" s="48"/>
      <c r="FH27" s="49"/>
      <c r="FI27" s="47"/>
      <c r="FJ27" s="48"/>
      <c r="FK27" s="49"/>
      <c r="FL27" s="47"/>
      <c r="FM27" s="48"/>
      <c r="FN27" s="49"/>
      <c r="FO27" s="47"/>
      <c r="FP27" s="48"/>
      <c r="FQ27" s="49"/>
      <c r="FR27" s="47"/>
      <c r="FS27" s="48"/>
      <c r="FT27" s="49"/>
      <c r="FU27" s="47"/>
      <c r="FV27" s="48"/>
      <c r="FW27" s="49"/>
      <c r="FX27" s="47"/>
      <c r="FY27" s="48"/>
      <c r="FZ27" s="49"/>
      <c r="GA27" s="47"/>
      <c r="GB27" s="48"/>
      <c r="GC27" s="49"/>
      <c r="GD27" s="47"/>
      <c r="GE27" s="48"/>
      <c r="GF27" s="49"/>
      <c r="GG27" s="47"/>
      <c r="GH27" s="48"/>
      <c r="GI27" s="49"/>
      <c r="GJ27" s="47"/>
      <c r="GK27" s="48"/>
      <c r="GL27" s="49"/>
      <c r="GM27" s="47"/>
      <c r="GN27" s="48"/>
      <c r="GO27" s="49"/>
      <c r="GP27" s="47"/>
      <c r="GQ27" s="48"/>
      <c r="GR27" s="49"/>
      <c r="GS27" s="47"/>
      <c r="GT27" s="48"/>
      <c r="GU27" s="49"/>
      <c r="GV27" s="47"/>
      <c r="GW27" s="48"/>
      <c r="GX27" s="49"/>
      <c r="GY27" s="47"/>
      <c r="GZ27" s="48"/>
      <c r="HA27" s="49"/>
      <c r="HB27" s="47"/>
      <c r="HC27" s="48"/>
      <c r="HD27" s="49"/>
      <c r="HE27" s="47"/>
      <c r="HF27" s="48"/>
      <c r="HG27" s="49"/>
      <c r="HH27" s="47"/>
      <c r="HI27" s="48"/>
      <c r="HJ27" s="49"/>
      <c r="HK27" s="47"/>
      <c r="HL27" s="48"/>
      <c r="HM27" s="49"/>
      <c r="HN27" s="47"/>
      <c r="HO27" s="48"/>
      <c r="HP27" s="49"/>
      <c r="HQ27" s="47"/>
    </row>
    <row r="28" spans="1:225" s="50" customFormat="1">
      <c r="A28" s="40">
        <v>42430</v>
      </c>
      <c r="B28" s="45"/>
      <c r="C28" s="26">
        <v>171548086</v>
      </c>
      <c r="D28" s="5"/>
      <c r="E28" s="57">
        <v>94160810</v>
      </c>
      <c r="F28" s="58"/>
      <c r="G28" s="26">
        <v>23500389</v>
      </c>
      <c r="H28" s="58"/>
      <c r="I28" s="57">
        <v>53868689</v>
      </c>
      <c r="J28" s="58"/>
      <c r="K28" s="55">
        <v>303903438.14999998</v>
      </c>
      <c r="L28" s="66"/>
      <c r="M28" s="59">
        <v>135137785.79767501</v>
      </c>
      <c r="N28" s="66"/>
      <c r="O28" s="55">
        <v>78437500</v>
      </c>
      <c r="P28" s="60"/>
      <c r="Q28" s="61">
        <v>60.8</v>
      </c>
      <c r="R28" s="60"/>
      <c r="S28" s="78">
        <f t="shared" si="2"/>
        <v>120891243330.52809</v>
      </c>
      <c r="T28" s="77"/>
      <c r="U28" s="62">
        <v>111735127717.694</v>
      </c>
      <c r="V28" s="63"/>
      <c r="W28" s="54">
        <v>3547063438.49508</v>
      </c>
      <c r="X28" s="64"/>
      <c r="Y28" s="53">
        <v>5609052174.3389997</v>
      </c>
      <c r="Z28" s="60"/>
      <c r="AA28" s="24">
        <v>21</v>
      </c>
      <c r="AB28" s="60"/>
      <c r="AC28" s="57">
        <v>12975</v>
      </c>
      <c r="AD28" s="58"/>
      <c r="AE28" s="26">
        <v>6690.6679950500002</v>
      </c>
      <c r="AF28" s="63"/>
      <c r="AG28" s="33">
        <v>4426</v>
      </c>
      <c r="AH28" s="63"/>
      <c r="AI28" s="24">
        <v>1858.8841540519998</v>
      </c>
      <c r="AJ28" s="63"/>
      <c r="AK28" s="65">
        <v>538.16535479600191</v>
      </c>
      <c r="AL28" s="63"/>
      <c r="AM28" s="24">
        <v>14184</v>
      </c>
      <c r="AN28" s="63"/>
      <c r="AO28" s="66">
        <v>88.9</v>
      </c>
      <c r="AP28" s="63"/>
      <c r="AQ28" s="86">
        <v>369975</v>
      </c>
      <c r="AR28" s="49"/>
      <c r="AS28" s="47"/>
      <c r="AT28" s="48"/>
      <c r="AU28" s="49"/>
      <c r="AV28" s="47"/>
      <c r="AW28" s="48"/>
      <c r="AX28" s="49"/>
      <c r="AY28" s="47"/>
      <c r="AZ28" s="48"/>
      <c r="BA28" s="49"/>
      <c r="BB28" s="47"/>
      <c r="BC28" s="48"/>
      <c r="BD28" s="49"/>
      <c r="BE28" s="47"/>
      <c r="BF28" s="48"/>
      <c r="BG28" s="49"/>
      <c r="BH28" s="47"/>
      <c r="BI28" s="48"/>
      <c r="BJ28" s="49"/>
      <c r="BK28" s="47"/>
      <c r="BL28" s="48"/>
      <c r="BM28" s="49"/>
      <c r="BN28" s="47"/>
      <c r="BO28" s="48"/>
      <c r="BP28" s="49"/>
      <c r="BQ28" s="47"/>
      <c r="BR28" s="48"/>
      <c r="BS28" s="49"/>
      <c r="BT28" s="47"/>
      <c r="BU28" s="48"/>
      <c r="BV28" s="49"/>
      <c r="BW28" s="47"/>
      <c r="BX28" s="48"/>
      <c r="BY28" s="49"/>
      <c r="BZ28" s="47"/>
      <c r="CA28" s="48"/>
      <c r="CB28" s="49"/>
      <c r="CC28" s="47"/>
      <c r="CD28" s="48"/>
      <c r="CE28" s="49"/>
      <c r="CF28" s="47"/>
      <c r="CG28" s="48"/>
      <c r="CH28" s="49"/>
      <c r="CI28" s="47"/>
      <c r="CJ28" s="48"/>
      <c r="CK28" s="49"/>
      <c r="CL28" s="47"/>
      <c r="CM28" s="48"/>
      <c r="CN28" s="49"/>
      <c r="CO28" s="47"/>
      <c r="CP28" s="48"/>
      <c r="CQ28" s="49"/>
      <c r="CR28" s="47"/>
      <c r="CS28" s="48"/>
      <c r="CT28" s="49"/>
      <c r="CU28" s="47"/>
      <c r="CV28" s="48"/>
      <c r="CW28" s="49"/>
      <c r="CX28" s="47"/>
      <c r="CY28" s="48"/>
      <c r="CZ28" s="49"/>
      <c r="DA28" s="47"/>
      <c r="DB28" s="48"/>
      <c r="DC28" s="49"/>
      <c r="DD28" s="47"/>
      <c r="DE28" s="48"/>
      <c r="DF28" s="49"/>
      <c r="DG28" s="47"/>
      <c r="DH28" s="48"/>
      <c r="DI28" s="49"/>
      <c r="DJ28" s="47"/>
      <c r="DK28" s="48"/>
      <c r="DL28" s="49"/>
      <c r="DM28" s="47"/>
      <c r="DN28" s="48"/>
      <c r="DO28" s="49"/>
      <c r="DP28" s="47"/>
      <c r="DQ28" s="48"/>
      <c r="DR28" s="49"/>
      <c r="DS28" s="47"/>
      <c r="DT28" s="48"/>
      <c r="DU28" s="49"/>
      <c r="DV28" s="47"/>
      <c r="DW28" s="48"/>
      <c r="DX28" s="49"/>
      <c r="DY28" s="47"/>
      <c r="DZ28" s="48"/>
      <c r="EA28" s="49"/>
      <c r="EB28" s="47"/>
      <c r="EC28" s="48"/>
      <c r="ED28" s="49"/>
      <c r="EE28" s="47"/>
      <c r="EF28" s="48"/>
      <c r="EG28" s="49"/>
      <c r="EH28" s="47"/>
      <c r="EI28" s="48"/>
      <c r="EJ28" s="49"/>
      <c r="EK28" s="47"/>
      <c r="EL28" s="48"/>
      <c r="EM28" s="49"/>
      <c r="EN28" s="47"/>
      <c r="EO28" s="48"/>
      <c r="EP28" s="49"/>
      <c r="EQ28" s="47"/>
      <c r="ER28" s="48"/>
      <c r="ES28" s="49"/>
      <c r="ET28" s="47"/>
      <c r="EU28" s="48"/>
      <c r="EV28" s="49"/>
      <c r="EW28" s="47"/>
      <c r="EX28" s="48"/>
      <c r="EY28" s="49"/>
      <c r="EZ28" s="47"/>
      <c r="FA28" s="48"/>
      <c r="FB28" s="49"/>
      <c r="FC28" s="47"/>
      <c r="FD28" s="48"/>
      <c r="FE28" s="49"/>
      <c r="FF28" s="47"/>
      <c r="FG28" s="48"/>
      <c r="FH28" s="49"/>
      <c r="FI28" s="47"/>
      <c r="FJ28" s="48"/>
      <c r="FK28" s="49"/>
      <c r="FL28" s="47"/>
      <c r="FM28" s="48"/>
      <c r="FN28" s="49"/>
      <c r="FO28" s="47"/>
      <c r="FP28" s="48"/>
      <c r="FQ28" s="49"/>
      <c r="FR28" s="47"/>
      <c r="FS28" s="48"/>
      <c r="FT28" s="49"/>
      <c r="FU28" s="47"/>
      <c r="FV28" s="48"/>
      <c r="FW28" s="49"/>
      <c r="FX28" s="47"/>
      <c r="FY28" s="48"/>
      <c r="FZ28" s="49"/>
      <c r="GA28" s="47"/>
      <c r="GB28" s="48"/>
      <c r="GC28" s="49"/>
      <c r="GD28" s="47"/>
      <c r="GE28" s="48"/>
      <c r="GF28" s="49"/>
      <c r="GG28" s="47"/>
      <c r="GH28" s="48"/>
      <c r="GI28" s="49"/>
      <c r="GJ28" s="47"/>
      <c r="GK28" s="48"/>
      <c r="GL28" s="49"/>
      <c r="GM28" s="47"/>
      <c r="GN28" s="48"/>
      <c r="GO28" s="49"/>
      <c r="GP28" s="47"/>
      <c r="GQ28" s="48"/>
      <c r="GR28" s="49"/>
      <c r="GS28" s="47"/>
      <c r="GT28" s="48"/>
      <c r="GU28" s="49"/>
      <c r="GV28" s="47"/>
      <c r="GW28" s="48"/>
      <c r="GX28" s="49"/>
      <c r="GY28" s="47"/>
      <c r="GZ28" s="48"/>
      <c r="HA28" s="49"/>
      <c r="HB28" s="47"/>
      <c r="HC28" s="48"/>
      <c r="HD28" s="49"/>
      <c r="HE28" s="47"/>
      <c r="HF28" s="48"/>
      <c r="HG28" s="49"/>
      <c r="HH28" s="47"/>
      <c r="HI28" s="48"/>
      <c r="HJ28" s="49"/>
      <c r="HK28" s="47"/>
      <c r="HL28" s="48"/>
      <c r="HM28" s="49"/>
      <c r="HN28" s="47"/>
      <c r="HO28" s="48"/>
      <c r="HP28" s="49"/>
      <c r="HQ28" s="47"/>
    </row>
    <row r="29" spans="1:225" s="50" customFormat="1">
      <c r="A29" s="40">
        <v>42401</v>
      </c>
      <c r="B29" s="45"/>
      <c r="C29" s="26">
        <v>151275890</v>
      </c>
      <c r="D29" s="5"/>
      <c r="E29" s="57">
        <v>82578740</v>
      </c>
      <c r="F29" s="58"/>
      <c r="G29" s="26">
        <v>26145068</v>
      </c>
      <c r="H29" s="58"/>
      <c r="I29" s="57">
        <v>42544287</v>
      </c>
      <c r="J29" s="58"/>
      <c r="K29" s="55">
        <v>348057439.30000001</v>
      </c>
      <c r="L29" s="66"/>
      <c r="M29" s="59">
        <v>230395285.00732899</v>
      </c>
      <c r="N29" s="66"/>
      <c r="O29" s="55">
        <v>86403000</v>
      </c>
      <c r="P29" s="60"/>
      <c r="Q29" s="61">
        <v>52.59</v>
      </c>
      <c r="R29" s="60"/>
      <c r="S29" s="78">
        <f t="shared" si="2"/>
        <v>130712093419.48917</v>
      </c>
      <c r="T29" s="77"/>
      <c r="U29" s="62">
        <v>120695880810.711</v>
      </c>
      <c r="V29" s="63"/>
      <c r="W29" s="54">
        <v>4000474488.1416502</v>
      </c>
      <c r="X29" s="64"/>
      <c r="Y29" s="53">
        <v>6015738120.6365204</v>
      </c>
      <c r="Z29" s="60"/>
      <c r="AA29" s="24">
        <v>21</v>
      </c>
      <c r="AB29" s="60"/>
      <c r="AC29" s="57">
        <v>12938</v>
      </c>
      <c r="AD29" s="58"/>
      <c r="AE29" s="26">
        <v>6689.2485767950002</v>
      </c>
      <c r="AF29" s="63"/>
      <c r="AG29" s="33">
        <v>4415</v>
      </c>
      <c r="AH29" s="63"/>
      <c r="AI29" s="24">
        <v>1833.412733655</v>
      </c>
      <c r="AJ29" s="63"/>
      <c r="AK29" s="65">
        <v>532.71295735074307</v>
      </c>
      <c r="AL29" s="63"/>
      <c r="AM29" s="24">
        <v>12751</v>
      </c>
      <c r="AN29" s="63"/>
      <c r="AO29" s="66">
        <v>90</v>
      </c>
      <c r="AP29" s="63"/>
      <c r="AQ29" s="86">
        <v>370389</v>
      </c>
      <c r="AR29" s="49"/>
      <c r="AS29" s="47"/>
      <c r="AT29" s="48"/>
      <c r="AU29" s="49"/>
      <c r="AV29" s="47"/>
      <c r="AW29" s="48"/>
      <c r="AX29" s="49"/>
      <c r="AY29" s="47"/>
      <c r="AZ29" s="48"/>
      <c r="BA29" s="49"/>
      <c r="BB29" s="47"/>
      <c r="BC29" s="48"/>
      <c r="BD29" s="49"/>
      <c r="BE29" s="47"/>
      <c r="BF29" s="48"/>
      <c r="BG29" s="49"/>
      <c r="BH29" s="47"/>
      <c r="BI29" s="48"/>
      <c r="BJ29" s="49"/>
      <c r="BK29" s="47"/>
      <c r="BL29" s="48"/>
      <c r="BM29" s="49"/>
      <c r="BN29" s="47"/>
      <c r="BO29" s="48"/>
      <c r="BP29" s="49"/>
      <c r="BQ29" s="47"/>
      <c r="BR29" s="48"/>
      <c r="BS29" s="49"/>
      <c r="BT29" s="47"/>
      <c r="BU29" s="48"/>
      <c r="BV29" s="49"/>
      <c r="BW29" s="47"/>
      <c r="BX29" s="48"/>
      <c r="BY29" s="49"/>
      <c r="BZ29" s="47"/>
      <c r="CA29" s="48"/>
      <c r="CB29" s="49"/>
      <c r="CC29" s="47"/>
      <c r="CD29" s="48"/>
      <c r="CE29" s="49"/>
      <c r="CF29" s="47"/>
      <c r="CG29" s="48"/>
      <c r="CH29" s="49"/>
      <c r="CI29" s="47"/>
      <c r="CJ29" s="48"/>
      <c r="CK29" s="49"/>
      <c r="CL29" s="47"/>
      <c r="CM29" s="48"/>
      <c r="CN29" s="49"/>
      <c r="CO29" s="47"/>
      <c r="CP29" s="48"/>
      <c r="CQ29" s="49"/>
      <c r="CR29" s="47"/>
      <c r="CS29" s="48"/>
      <c r="CT29" s="49"/>
      <c r="CU29" s="47"/>
      <c r="CV29" s="48"/>
      <c r="CW29" s="49"/>
      <c r="CX29" s="47"/>
      <c r="CY29" s="48"/>
      <c r="CZ29" s="49"/>
      <c r="DA29" s="47"/>
      <c r="DB29" s="48"/>
      <c r="DC29" s="49"/>
      <c r="DD29" s="47"/>
      <c r="DE29" s="48"/>
      <c r="DF29" s="49"/>
      <c r="DG29" s="47"/>
      <c r="DH29" s="48"/>
      <c r="DI29" s="49"/>
      <c r="DJ29" s="47"/>
      <c r="DK29" s="48"/>
      <c r="DL29" s="49"/>
      <c r="DM29" s="47"/>
      <c r="DN29" s="48"/>
      <c r="DO29" s="49"/>
      <c r="DP29" s="47"/>
      <c r="DQ29" s="48"/>
      <c r="DR29" s="49"/>
      <c r="DS29" s="47"/>
      <c r="DT29" s="48"/>
      <c r="DU29" s="49"/>
      <c r="DV29" s="47"/>
      <c r="DW29" s="48"/>
      <c r="DX29" s="49"/>
      <c r="DY29" s="47"/>
      <c r="DZ29" s="48"/>
      <c r="EA29" s="49"/>
      <c r="EB29" s="47"/>
      <c r="EC29" s="48"/>
      <c r="ED29" s="49"/>
      <c r="EE29" s="47"/>
      <c r="EF29" s="48"/>
      <c r="EG29" s="49"/>
      <c r="EH29" s="47"/>
      <c r="EI29" s="48"/>
      <c r="EJ29" s="49"/>
      <c r="EK29" s="47"/>
      <c r="EL29" s="48"/>
      <c r="EM29" s="49"/>
      <c r="EN29" s="47"/>
      <c r="EO29" s="48"/>
      <c r="EP29" s="49"/>
      <c r="EQ29" s="47"/>
      <c r="ER29" s="48"/>
      <c r="ES29" s="49"/>
      <c r="ET29" s="47"/>
      <c r="EU29" s="48"/>
      <c r="EV29" s="49"/>
      <c r="EW29" s="47"/>
      <c r="EX29" s="48"/>
      <c r="EY29" s="49"/>
      <c r="EZ29" s="47"/>
      <c r="FA29" s="48"/>
      <c r="FB29" s="49"/>
      <c r="FC29" s="47"/>
      <c r="FD29" s="48"/>
      <c r="FE29" s="49"/>
      <c r="FF29" s="47"/>
      <c r="FG29" s="48"/>
      <c r="FH29" s="49"/>
      <c r="FI29" s="47"/>
      <c r="FJ29" s="48"/>
      <c r="FK29" s="49"/>
      <c r="FL29" s="47"/>
      <c r="FM29" s="48"/>
      <c r="FN29" s="49"/>
      <c r="FO29" s="47"/>
      <c r="FP29" s="48"/>
      <c r="FQ29" s="49"/>
      <c r="FR29" s="47"/>
      <c r="FS29" s="48"/>
      <c r="FT29" s="49"/>
      <c r="FU29" s="47"/>
      <c r="FV29" s="48"/>
      <c r="FW29" s="49"/>
      <c r="FX29" s="47"/>
      <c r="FY29" s="48"/>
      <c r="FZ29" s="49"/>
      <c r="GA29" s="47"/>
      <c r="GB29" s="48"/>
      <c r="GC29" s="49"/>
      <c r="GD29" s="47"/>
      <c r="GE29" s="48"/>
      <c r="GF29" s="49"/>
      <c r="GG29" s="47"/>
      <c r="GH29" s="48"/>
      <c r="GI29" s="49"/>
      <c r="GJ29" s="47"/>
      <c r="GK29" s="48"/>
      <c r="GL29" s="49"/>
      <c r="GM29" s="47"/>
      <c r="GN29" s="48"/>
      <c r="GO29" s="49"/>
      <c r="GP29" s="47"/>
      <c r="GQ29" s="48"/>
      <c r="GR29" s="49"/>
      <c r="GS29" s="47"/>
      <c r="GT29" s="48"/>
      <c r="GU29" s="49"/>
      <c r="GV29" s="47"/>
      <c r="GW29" s="48"/>
      <c r="GX29" s="49"/>
      <c r="GY29" s="47"/>
      <c r="GZ29" s="48"/>
      <c r="HA29" s="49"/>
      <c r="HB29" s="47"/>
      <c r="HC29" s="48"/>
      <c r="HD29" s="49"/>
      <c r="HE29" s="47"/>
      <c r="HF29" s="48"/>
      <c r="HG29" s="49"/>
      <c r="HH29" s="47"/>
      <c r="HI29" s="48"/>
      <c r="HJ29" s="49"/>
      <c r="HK29" s="47"/>
      <c r="HL29" s="48"/>
      <c r="HM29" s="49"/>
      <c r="HN29" s="47"/>
      <c r="HO29" s="48"/>
      <c r="HP29" s="49"/>
      <c r="HQ29" s="47"/>
    </row>
    <row r="30" spans="1:225" s="50" customFormat="1">
      <c r="A30" s="40">
        <v>42370</v>
      </c>
      <c r="B30" s="45"/>
      <c r="C30" s="26">
        <v>144793645</v>
      </c>
      <c r="D30" s="5"/>
      <c r="E30" s="57">
        <v>82239435</v>
      </c>
      <c r="F30" s="58"/>
      <c r="G30" s="26">
        <v>27280208</v>
      </c>
      <c r="H30" s="58"/>
      <c r="I30" s="57">
        <v>35270941</v>
      </c>
      <c r="J30" s="58"/>
      <c r="K30" s="55">
        <v>381818956</v>
      </c>
      <c r="L30" s="66"/>
      <c r="M30" s="59">
        <v>180195445</v>
      </c>
      <c r="N30" s="66"/>
      <c r="O30" s="55">
        <v>77910500</v>
      </c>
      <c r="P30" s="60"/>
      <c r="Q30" s="61">
        <v>58.93</v>
      </c>
      <c r="R30" s="60"/>
      <c r="S30" s="78">
        <f t="shared" si="2"/>
        <v>133716490973.56145</v>
      </c>
      <c r="T30" s="77"/>
      <c r="U30" s="62">
        <v>123447145357.101</v>
      </c>
      <c r="V30" s="63"/>
      <c r="W30" s="54">
        <v>4084756993.48914</v>
      </c>
      <c r="X30" s="64"/>
      <c r="Y30" s="53">
        <v>6184588622.9713097</v>
      </c>
      <c r="Z30" s="60"/>
      <c r="AA30" s="24">
        <v>20</v>
      </c>
      <c r="AB30" s="60"/>
      <c r="AC30" s="57">
        <v>12971</v>
      </c>
      <c r="AD30" s="58"/>
      <c r="AE30" s="26">
        <v>6685.9656214420002</v>
      </c>
      <c r="AF30" s="63"/>
      <c r="AG30" s="33">
        <v>4469</v>
      </c>
      <c r="AH30" s="63"/>
      <c r="AI30" s="24">
        <v>1816.8786946949999</v>
      </c>
      <c r="AJ30" s="63"/>
      <c r="AK30" s="65">
        <v>519.82325891829385</v>
      </c>
      <c r="AL30" s="63"/>
      <c r="AM30" s="24">
        <v>11751</v>
      </c>
      <c r="AN30" s="63"/>
      <c r="AO30" s="66">
        <v>93.5</v>
      </c>
      <c r="AP30" s="63"/>
      <c r="AQ30" s="86">
        <v>370077</v>
      </c>
      <c r="AR30" s="49"/>
      <c r="AS30" s="47"/>
      <c r="AT30" s="48"/>
      <c r="AU30" s="49"/>
      <c r="AV30" s="47"/>
      <c r="AW30" s="48"/>
      <c r="AX30" s="49"/>
      <c r="AY30" s="47"/>
      <c r="AZ30" s="48"/>
      <c r="BA30" s="49"/>
      <c r="BB30" s="47"/>
      <c r="BC30" s="48"/>
      <c r="BD30" s="49"/>
      <c r="BE30" s="47"/>
      <c r="BF30" s="48"/>
      <c r="BG30" s="49"/>
      <c r="BH30" s="47"/>
      <c r="BI30" s="48"/>
      <c r="BJ30" s="49"/>
      <c r="BK30" s="47"/>
      <c r="BL30" s="48"/>
      <c r="BM30" s="49"/>
      <c r="BN30" s="47"/>
      <c r="BO30" s="48"/>
      <c r="BP30" s="49"/>
      <c r="BQ30" s="47"/>
      <c r="BR30" s="48"/>
      <c r="BS30" s="49"/>
      <c r="BT30" s="47"/>
      <c r="BU30" s="48"/>
      <c r="BV30" s="49"/>
      <c r="BW30" s="47"/>
      <c r="BX30" s="48"/>
      <c r="BY30" s="49"/>
      <c r="BZ30" s="47"/>
      <c r="CA30" s="48"/>
      <c r="CB30" s="49"/>
      <c r="CC30" s="47"/>
      <c r="CD30" s="48"/>
      <c r="CE30" s="49"/>
      <c r="CF30" s="47"/>
      <c r="CG30" s="48"/>
      <c r="CH30" s="49"/>
      <c r="CI30" s="47"/>
      <c r="CJ30" s="48"/>
      <c r="CK30" s="49"/>
      <c r="CL30" s="47"/>
      <c r="CM30" s="48"/>
      <c r="CN30" s="49"/>
      <c r="CO30" s="47"/>
      <c r="CP30" s="48"/>
      <c r="CQ30" s="49"/>
      <c r="CR30" s="47"/>
      <c r="CS30" s="48"/>
      <c r="CT30" s="49"/>
      <c r="CU30" s="47"/>
      <c r="CV30" s="48"/>
      <c r="CW30" s="49"/>
      <c r="CX30" s="47"/>
      <c r="CY30" s="48"/>
      <c r="CZ30" s="49"/>
      <c r="DA30" s="47"/>
      <c r="DB30" s="48"/>
      <c r="DC30" s="49"/>
      <c r="DD30" s="47"/>
      <c r="DE30" s="48"/>
      <c r="DF30" s="49"/>
      <c r="DG30" s="47"/>
      <c r="DH30" s="48"/>
      <c r="DI30" s="49"/>
      <c r="DJ30" s="47"/>
      <c r="DK30" s="48"/>
      <c r="DL30" s="49"/>
      <c r="DM30" s="47"/>
      <c r="DN30" s="48"/>
      <c r="DO30" s="49"/>
      <c r="DP30" s="47"/>
      <c r="DQ30" s="48"/>
      <c r="DR30" s="49"/>
      <c r="DS30" s="47"/>
      <c r="DT30" s="48"/>
      <c r="DU30" s="49"/>
      <c r="DV30" s="47"/>
      <c r="DW30" s="48"/>
      <c r="DX30" s="49"/>
      <c r="DY30" s="47"/>
      <c r="DZ30" s="48"/>
      <c r="EA30" s="49"/>
      <c r="EB30" s="47"/>
      <c r="EC30" s="48"/>
      <c r="ED30" s="49"/>
      <c r="EE30" s="47"/>
      <c r="EF30" s="48"/>
      <c r="EG30" s="49"/>
      <c r="EH30" s="47"/>
      <c r="EI30" s="48"/>
      <c r="EJ30" s="49"/>
      <c r="EK30" s="47"/>
      <c r="EL30" s="48"/>
      <c r="EM30" s="49"/>
      <c r="EN30" s="47"/>
      <c r="EO30" s="48"/>
      <c r="EP30" s="49"/>
      <c r="EQ30" s="47"/>
      <c r="ER30" s="48"/>
      <c r="ES30" s="49"/>
      <c r="ET30" s="47"/>
      <c r="EU30" s="48"/>
      <c r="EV30" s="49"/>
      <c r="EW30" s="47"/>
      <c r="EX30" s="48"/>
      <c r="EY30" s="49"/>
      <c r="EZ30" s="47"/>
      <c r="FA30" s="48"/>
      <c r="FB30" s="49"/>
      <c r="FC30" s="47"/>
      <c r="FD30" s="48"/>
      <c r="FE30" s="49"/>
      <c r="FF30" s="47"/>
      <c r="FG30" s="48"/>
      <c r="FH30" s="49"/>
      <c r="FI30" s="47"/>
      <c r="FJ30" s="48"/>
      <c r="FK30" s="49"/>
      <c r="FL30" s="47"/>
      <c r="FM30" s="48"/>
      <c r="FN30" s="49"/>
      <c r="FO30" s="47"/>
      <c r="FP30" s="48"/>
      <c r="FQ30" s="49"/>
      <c r="FR30" s="47"/>
      <c r="FS30" s="48"/>
      <c r="FT30" s="49"/>
      <c r="FU30" s="47"/>
      <c r="FV30" s="48"/>
      <c r="FW30" s="49"/>
      <c r="FX30" s="47"/>
      <c r="FY30" s="48"/>
      <c r="FZ30" s="49"/>
      <c r="GA30" s="47"/>
      <c r="GB30" s="48"/>
      <c r="GC30" s="49"/>
      <c r="GD30" s="47"/>
      <c r="GE30" s="48"/>
      <c r="GF30" s="49"/>
      <c r="GG30" s="47"/>
      <c r="GH30" s="48"/>
      <c r="GI30" s="49"/>
      <c r="GJ30" s="47"/>
      <c r="GK30" s="48"/>
      <c r="GL30" s="49"/>
      <c r="GM30" s="47"/>
      <c r="GN30" s="48"/>
      <c r="GO30" s="49"/>
      <c r="GP30" s="47"/>
      <c r="GQ30" s="48"/>
      <c r="GR30" s="49"/>
      <c r="GS30" s="47"/>
      <c r="GT30" s="48"/>
      <c r="GU30" s="49"/>
      <c r="GV30" s="47"/>
      <c r="GW30" s="48"/>
      <c r="GX30" s="49"/>
      <c r="GY30" s="47"/>
      <c r="GZ30" s="48"/>
      <c r="HA30" s="49"/>
      <c r="HB30" s="47"/>
      <c r="HC30" s="48"/>
      <c r="HD30" s="49"/>
      <c r="HE30" s="47"/>
      <c r="HF30" s="48"/>
      <c r="HG30" s="49"/>
      <c r="HH30" s="47"/>
      <c r="HI30" s="48"/>
      <c r="HJ30" s="49"/>
      <c r="HK30" s="47"/>
      <c r="HL30" s="48"/>
      <c r="HM30" s="49"/>
      <c r="HN30" s="47"/>
      <c r="HO30" s="48"/>
      <c r="HP30" s="49"/>
      <c r="HQ30" s="47"/>
    </row>
    <row r="31" spans="1:225" s="19" customFormat="1">
      <c r="A31" s="41">
        <v>42340</v>
      </c>
      <c r="B31" s="11"/>
      <c r="C31" s="26">
        <v>151222533</v>
      </c>
      <c r="D31" s="2"/>
      <c r="E31" s="49">
        <v>81052526</v>
      </c>
      <c r="F31" s="67"/>
      <c r="G31" s="26">
        <v>24509636</v>
      </c>
      <c r="H31" s="67"/>
      <c r="I31" s="49">
        <v>45631671</v>
      </c>
      <c r="J31" s="67"/>
      <c r="K31" s="55">
        <v>285881706.75</v>
      </c>
      <c r="L31" s="68"/>
      <c r="M31" s="59">
        <v>143312895.93474001</v>
      </c>
      <c r="N31" s="68"/>
      <c r="O31" s="55">
        <v>48925000</v>
      </c>
      <c r="P31" s="67"/>
      <c r="Q31" s="69">
        <v>59.9</v>
      </c>
      <c r="R31" s="67"/>
      <c r="S31" s="78">
        <f t="shared" si="2"/>
        <v>121834081407</v>
      </c>
      <c r="T31" s="77"/>
      <c r="U31" s="62">
        <v>112349754476</v>
      </c>
      <c r="V31" s="63"/>
      <c r="W31" s="54">
        <v>3876581267</v>
      </c>
      <c r="X31" s="64"/>
      <c r="Y31" s="53">
        <v>5607745664</v>
      </c>
      <c r="Z31" s="67"/>
      <c r="AA31" s="25">
        <v>20</v>
      </c>
      <c r="AB31" s="67"/>
      <c r="AC31" s="57">
        <f t="shared" si="3"/>
        <v>13262.88002241</v>
      </c>
      <c r="AD31" s="67"/>
      <c r="AE31" s="25">
        <v>6757.8800224099996</v>
      </c>
      <c r="AF31" s="70"/>
      <c r="AG31" s="49">
        <v>4594</v>
      </c>
      <c r="AH31" s="70"/>
      <c r="AI31" s="24">
        <v>1911</v>
      </c>
      <c r="AJ31" s="70"/>
      <c r="AK31" s="71">
        <v>542.09616737438148</v>
      </c>
      <c r="AL31" s="70"/>
      <c r="AM31" s="25">
        <v>12843</v>
      </c>
      <c r="AN31" s="70"/>
      <c r="AO31" s="68">
        <v>94.600000000000009</v>
      </c>
      <c r="AP31" s="70"/>
      <c r="AQ31" s="86">
        <v>365588</v>
      </c>
    </row>
    <row r="32" spans="1:225" s="19" customFormat="1">
      <c r="A32" s="39">
        <v>42309</v>
      </c>
      <c r="B32" s="45"/>
      <c r="C32" s="26">
        <v>111815957</v>
      </c>
      <c r="D32" s="13"/>
      <c r="E32" s="32">
        <v>53959495</v>
      </c>
      <c r="F32" s="72"/>
      <c r="G32" s="26">
        <v>17971896</v>
      </c>
      <c r="H32" s="72"/>
      <c r="I32" s="32">
        <v>39866768</v>
      </c>
      <c r="J32" s="72"/>
      <c r="K32" s="55">
        <v>333100728.89999998</v>
      </c>
      <c r="L32" s="44"/>
      <c r="M32" s="59">
        <v>131092959</v>
      </c>
      <c r="N32" s="44"/>
      <c r="O32" s="55">
        <v>70374500</v>
      </c>
      <c r="P32" s="72"/>
      <c r="Q32" s="73">
        <v>56.6</v>
      </c>
      <c r="R32" s="72"/>
      <c r="S32" s="78">
        <f t="shared" si="2"/>
        <v>116526837635</v>
      </c>
      <c r="T32" s="77"/>
      <c r="U32" s="62">
        <v>106695686713</v>
      </c>
      <c r="V32" s="63"/>
      <c r="W32" s="54">
        <v>4075613892</v>
      </c>
      <c r="X32" s="64"/>
      <c r="Y32" s="53">
        <v>5755537030</v>
      </c>
      <c r="Z32" s="72"/>
      <c r="AA32" s="23">
        <v>21</v>
      </c>
      <c r="AB32" s="72"/>
      <c r="AC32" s="57">
        <v>13437</v>
      </c>
      <c r="AD32" s="72"/>
      <c r="AE32" s="23">
        <v>6857.5673002040003</v>
      </c>
      <c r="AF32" s="74"/>
      <c r="AG32" s="32">
        <v>4657</v>
      </c>
      <c r="AH32" s="74"/>
      <c r="AI32" s="24">
        <v>1931.6768207656876</v>
      </c>
      <c r="AJ32" s="74"/>
      <c r="AK32" s="75">
        <v>550.30889940564646</v>
      </c>
      <c r="AL32" s="74"/>
      <c r="AM32" s="23">
        <v>12672</v>
      </c>
      <c r="AN32" s="74"/>
      <c r="AO32" s="44">
        <v>97.9</v>
      </c>
      <c r="AP32" s="74"/>
      <c r="AQ32" s="86">
        <v>369125</v>
      </c>
    </row>
    <row r="33" spans="1:43" s="19" customFormat="1">
      <c r="A33" s="39">
        <v>42278</v>
      </c>
      <c r="B33" s="45"/>
      <c r="C33" s="26">
        <v>117382772</v>
      </c>
      <c r="D33" s="13"/>
      <c r="E33" s="32">
        <v>59954173</v>
      </c>
      <c r="F33" s="72"/>
      <c r="G33" s="26">
        <v>21190538</v>
      </c>
      <c r="H33" s="72"/>
      <c r="I33" s="32">
        <v>36223968</v>
      </c>
      <c r="J33" s="72"/>
      <c r="K33" s="55">
        <v>317363903.75</v>
      </c>
      <c r="L33" s="44"/>
      <c r="M33" s="59">
        <v>110174343.992865</v>
      </c>
      <c r="N33" s="44"/>
      <c r="O33" s="55">
        <v>68641500</v>
      </c>
      <c r="P33" s="72"/>
      <c r="Q33" s="73">
        <v>52.1</v>
      </c>
      <c r="R33" s="72"/>
      <c r="S33" s="78">
        <f t="shared" si="2"/>
        <v>126723541132</v>
      </c>
      <c r="T33" s="77"/>
      <c r="U33" s="62">
        <v>117079511101</v>
      </c>
      <c r="V33" s="63"/>
      <c r="W33" s="54">
        <v>3791465160</v>
      </c>
      <c r="X33" s="64"/>
      <c r="Y33" s="53">
        <v>5852564871</v>
      </c>
      <c r="Z33" s="72"/>
      <c r="AA33" s="23">
        <v>22</v>
      </c>
      <c r="AB33" s="72"/>
      <c r="AC33" s="57">
        <f t="shared" si="3"/>
        <v>13225.05181306235</v>
      </c>
      <c r="AD33" s="72"/>
      <c r="AE33" s="23">
        <v>6758.9351173109999</v>
      </c>
      <c r="AF33" s="74"/>
      <c r="AG33" s="32">
        <v>4639.4149652593496</v>
      </c>
      <c r="AH33" s="74"/>
      <c r="AI33" s="24">
        <v>1826.701730492</v>
      </c>
      <c r="AJ33" s="74"/>
      <c r="AK33" s="75">
        <v>571.0738347143365</v>
      </c>
      <c r="AL33" s="74"/>
      <c r="AM33" s="23">
        <v>11728</v>
      </c>
      <c r="AN33" s="74"/>
      <c r="AO33" s="44">
        <v>93.699999999999989</v>
      </c>
      <c r="AP33" s="74"/>
      <c r="AQ33" s="86">
        <v>367270.91666666698</v>
      </c>
    </row>
    <row r="34" spans="1:43" s="19" customFormat="1">
      <c r="A34" s="39">
        <v>42248</v>
      </c>
      <c r="B34" s="45"/>
      <c r="C34" s="26">
        <v>165115038</v>
      </c>
      <c r="D34" s="13"/>
      <c r="E34" s="32">
        <v>92365998</v>
      </c>
      <c r="F34" s="72"/>
      <c r="G34" s="26">
        <v>23954563</v>
      </c>
      <c r="H34" s="72"/>
      <c r="I34" s="32">
        <v>48771336</v>
      </c>
      <c r="J34" s="72"/>
      <c r="K34" s="55">
        <v>268836832.19999999</v>
      </c>
      <c r="L34" s="44"/>
      <c r="M34" s="59">
        <v>70566026.467370003</v>
      </c>
      <c r="N34" s="44"/>
      <c r="O34" s="55">
        <v>72964000</v>
      </c>
      <c r="P34" s="72"/>
      <c r="Q34" s="73">
        <v>56.6</v>
      </c>
      <c r="R34" s="72"/>
      <c r="S34" s="78">
        <f t="shared" si="2"/>
        <v>142323381742</v>
      </c>
      <c r="T34" s="77"/>
      <c r="U34" s="62">
        <v>133862284520</v>
      </c>
      <c r="V34" s="63"/>
      <c r="W34" s="54">
        <v>3345873249</v>
      </c>
      <c r="X34" s="64"/>
      <c r="Y34" s="53">
        <v>5115223973</v>
      </c>
      <c r="Z34" s="72"/>
      <c r="AA34" s="23">
        <v>22</v>
      </c>
      <c r="AB34" s="72"/>
      <c r="AC34" s="57">
        <v>13091</v>
      </c>
      <c r="AD34" s="72"/>
      <c r="AE34" s="23">
        <v>6659.6610961019996</v>
      </c>
      <c r="AF34" s="74"/>
      <c r="AG34" s="32">
        <v>4667</v>
      </c>
      <c r="AH34" s="74"/>
      <c r="AI34" s="24">
        <v>1755</v>
      </c>
      <c r="AJ34" s="74"/>
      <c r="AK34" s="75">
        <v>581.25937843841211</v>
      </c>
      <c r="AL34" s="74"/>
      <c r="AM34" s="23">
        <v>11194</v>
      </c>
      <c r="AN34" s="74"/>
      <c r="AO34" s="44">
        <v>85.2</v>
      </c>
      <c r="AP34" s="74"/>
      <c r="AQ34" s="86">
        <v>368300</v>
      </c>
    </row>
    <row r="35" spans="1:43">
      <c r="A35" s="39">
        <v>42217</v>
      </c>
      <c r="B35" s="13"/>
      <c r="C35" s="26">
        <v>121519044</v>
      </c>
      <c r="D35" s="13"/>
      <c r="E35" s="32">
        <v>71644896</v>
      </c>
      <c r="F35" s="72"/>
      <c r="G35" s="26">
        <v>20256062</v>
      </c>
      <c r="H35" s="72"/>
      <c r="I35" s="32">
        <v>29603000</v>
      </c>
      <c r="J35" s="72"/>
      <c r="K35" s="55">
        <v>215659087.53749999</v>
      </c>
      <c r="L35" s="44"/>
      <c r="M35" s="59">
        <v>65898684.08585</v>
      </c>
      <c r="N35" s="44"/>
      <c r="O35" s="55">
        <v>36685000</v>
      </c>
      <c r="P35" s="72"/>
      <c r="Q35" s="73">
        <v>51.7</v>
      </c>
      <c r="R35" s="72"/>
      <c r="S35" s="78">
        <f t="shared" si="2"/>
        <v>142310441119</v>
      </c>
      <c r="T35" s="77"/>
      <c r="U35" s="62">
        <v>130904872393</v>
      </c>
      <c r="V35" s="63"/>
      <c r="W35" s="54">
        <v>4699302897</v>
      </c>
      <c r="X35" s="64"/>
      <c r="Y35" s="53">
        <v>6706265829</v>
      </c>
      <c r="Z35" s="72"/>
      <c r="AA35" s="23">
        <v>21</v>
      </c>
      <c r="AB35" s="72"/>
      <c r="AC35" s="57">
        <f t="shared" si="3"/>
        <v>13232.956772888581</v>
      </c>
      <c r="AD35" s="72"/>
      <c r="AE35" s="23">
        <v>6719.3110147420002</v>
      </c>
      <c r="AF35" s="74"/>
      <c r="AG35" s="32">
        <v>4713.6094886263745</v>
      </c>
      <c r="AH35" s="74"/>
      <c r="AI35" s="24">
        <v>1800.0362695202059</v>
      </c>
      <c r="AJ35" s="74"/>
      <c r="AK35" s="75">
        <v>591.66044788359977</v>
      </c>
      <c r="AL35" s="74"/>
      <c r="AM35" s="23">
        <v>10771</v>
      </c>
      <c r="AN35" s="74"/>
      <c r="AO35" s="44">
        <v>87.6</v>
      </c>
      <c r="AP35" s="74"/>
      <c r="AQ35" s="86">
        <v>367022.25925925898</v>
      </c>
    </row>
    <row r="36" spans="1:43">
      <c r="A36" s="39">
        <v>42186</v>
      </c>
      <c r="B36" s="13"/>
      <c r="C36" s="26">
        <v>134746812</v>
      </c>
      <c r="D36" s="13"/>
      <c r="E36" s="32">
        <v>73573038</v>
      </c>
      <c r="F36" s="72"/>
      <c r="G36" s="26">
        <v>22971727</v>
      </c>
      <c r="H36" s="72"/>
      <c r="I36" s="32">
        <v>38186883</v>
      </c>
      <c r="J36" s="72"/>
      <c r="K36" s="55">
        <v>224625923.97499999</v>
      </c>
      <c r="L36" s="44"/>
      <c r="M36" s="59">
        <v>71639029.035905004</v>
      </c>
      <c r="N36" s="44"/>
      <c r="O36" s="55">
        <v>64911000</v>
      </c>
      <c r="P36" s="72"/>
      <c r="Q36" s="73">
        <v>50.6</v>
      </c>
      <c r="R36" s="72"/>
      <c r="S36" s="78">
        <f t="shared" si="2"/>
        <v>137281829207</v>
      </c>
      <c r="T36" s="77"/>
      <c r="U36" s="62">
        <v>127417481252</v>
      </c>
      <c r="V36" s="63"/>
      <c r="W36" s="54">
        <v>4351581621</v>
      </c>
      <c r="X36" s="64"/>
      <c r="Y36" s="53">
        <v>5512766334</v>
      </c>
      <c r="Z36" s="72"/>
      <c r="AA36" s="23">
        <v>23</v>
      </c>
      <c r="AB36" s="72"/>
      <c r="AC36" s="57">
        <f t="shared" si="3"/>
        <v>13454.998891605999</v>
      </c>
      <c r="AD36" s="72"/>
      <c r="AE36" s="23">
        <v>6764.9988916060001</v>
      </c>
      <c r="AF36" s="74"/>
      <c r="AG36" s="32">
        <v>4846</v>
      </c>
      <c r="AH36" s="74"/>
      <c r="AI36" s="24">
        <v>1844</v>
      </c>
      <c r="AJ36" s="74"/>
      <c r="AK36" s="75">
        <v>600.80751973612735</v>
      </c>
      <c r="AL36" s="74"/>
      <c r="AM36" s="23">
        <v>11936</v>
      </c>
      <c r="AN36" s="74"/>
      <c r="AO36" s="44">
        <v>92.2</v>
      </c>
      <c r="AP36" s="74"/>
      <c r="AQ36" s="86">
        <v>368478.62962963001</v>
      </c>
    </row>
    <row r="37" spans="1:43">
      <c r="A37" s="39">
        <v>42156</v>
      </c>
      <c r="B37" s="13"/>
      <c r="C37" s="26">
        <v>189726543</v>
      </c>
      <c r="D37" s="13"/>
      <c r="E37" s="32">
        <v>95389932</v>
      </c>
      <c r="F37" s="72"/>
      <c r="G37" s="26">
        <v>28937851</v>
      </c>
      <c r="H37" s="72"/>
      <c r="I37" s="32">
        <v>65371518</v>
      </c>
      <c r="J37" s="72"/>
      <c r="K37" s="55">
        <v>233376822.55000001</v>
      </c>
      <c r="L37" s="44"/>
      <c r="M37" s="59">
        <v>68861527.889559999</v>
      </c>
      <c r="N37" s="44"/>
      <c r="O37" s="55">
        <v>54163000</v>
      </c>
      <c r="P37" s="72"/>
      <c r="Q37" s="73">
        <v>58.6</v>
      </c>
      <c r="R37" s="72"/>
      <c r="S37" s="78">
        <f t="shared" si="2"/>
        <v>149321709976</v>
      </c>
      <c r="T37" s="77"/>
      <c r="U37" s="62">
        <v>140108253590</v>
      </c>
      <c r="V37" s="63"/>
      <c r="W37" s="54">
        <v>4070415372</v>
      </c>
      <c r="X37" s="64"/>
      <c r="Y37" s="53">
        <v>5143041014</v>
      </c>
      <c r="Z37" s="72"/>
      <c r="AA37" s="23">
        <v>22</v>
      </c>
      <c r="AB37" s="72"/>
      <c r="AC37" s="57">
        <f t="shared" si="3"/>
        <v>13400.738668369</v>
      </c>
      <c r="AD37" s="72"/>
      <c r="AE37" s="23">
        <v>6744.7386683690002</v>
      </c>
      <c r="AF37" s="74"/>
      <c r="AG37" s="32">
        <v>4830</v>
      </c>
      <c r="AH37" s="74"/>
      <c r="AI37" s="24">
        <v>1826</v>
      </c>
      <c r="AJ37" s="74"/>
      <c r="AK37" s="75">
        <v>609.27857222389855</v>
      </c>
      <c r="AL37" s="74"/>
      <c r="AM37" s="23">
        <v>12477</v>
      </c>
      <c r="AN37" s="74"/>
      <c r="AO37" s="44">
        <v>88.699999999999989</v>
      </c>
      <c r="AP37" s="74"/>
      <c r="AQ37" s="86">
        <v>369557.96296296298</v>
      </c>
    </row>
    <row r="38" spans="1:43">
      <c r="A38" s="39">
        <v>42125</v>
      </c>
      <c r="B38" s="13"/>
      <c r="C38" s="26">
        <v>147006435</v>
      </c>
      <c r="D38" s="13"/>
      <c r="E38" s="32">
        <v>52522322</v>
      </c>
      <c r="F38" s="72"/>
      <c r="G38" s="26">
        <v>44560025</v>
      </c>
      <c r="H38" s="72"/>
      <c r="I38" s="32">
        <v>49905152</v>
      </c>
      <c r="J38" s="72"/>
      <c r="K38" s="55">
        <v>204971152.69999999</v>
      </c>
      <c r="L38" s="44"/>
      <c r="M38" s="59">
        <v>45665233</v>
      </c>
      <c r="N38" s="44"/>
      <c r="O38" s="55">
        <v>48605000</v>
      </c>
      <c r="P38" s="72"/>
      <c r="Q38" s="73">
        <v>57.4</v>
      </c>
      <c r="R38" s="72"/>
      <c r="S38" s="78">
        <f t="shared" si="2"/>
        <v>125580622435</v>
      </c>
      <c r="T38" s="77"/>
      <c r="U38" s="62">
        <v>117135035035</v>
      </c>
      <c r="V38" s="63"/>
      <c r="W38" s="54">
        <v>3691614418</v>
      </c>
      <c r="X38" s="64"/>
      <c r="Y38" s="53">
        <v>4753972982</v>
      </c>
      <c r="Z38" s="72"/>
      <c r="AA38" s="23">
        <v>19</v>
      </c>
      <c r="AB38" s="72"/>
      <c r="AC38" s="57">
        <f t="shared" si="3"/>
        <v>13360.844166372</v>
      </c>
      <c r="AD38" s="72"/>
      <c r="AE38" s="23">
        <v>6719.8441663719996</v>
      </c>
      <c r="AF38" s="74"/>
      <c r="AG38" s="32">
        <v>4850</v>
      </c>
      <c r="AH38" s="74"/>
      <c r="AI38" s="24">
        <v>1791</v>
      </c>
      <c r="AJ38" s="74"/>
      <c r="AK38" s="75">
        <v>622.49566614314108</v>
      </c>
      <c r="AL38" s="74"/>
      <c r="AM38" s="23">
        <v>13122</v>
      </c>
      <c r="AN38" s="74"/>
      <c r="AO38" s="44">
        <v>89.100000000000009</v>
      </c>
      <c r="AP38" s="74"/>
      <c r="AQ38" s="86">
        <v>370037.22222222202</v>
      </c>
    </row>
    <row r="39" spans="1:43">
      <c r="A39" s="39">
        <v>42095</v>
      </c>
      <c r="B39" s="13"/>
      <c r="C39" s="26">
        <v>118015980</v>
      </c>
      <c r="D39" s="13"/>
      <c r="E39" s="32">
        <v>53654605</v>
      </c>
      <c r="F39" s="72"/>
      <c r="G39" s="26">
        <v>32716299</v>
      </c>
      <c r="H39" s="72"/>
      <c r="I39" s="32">
        <v>31634467</v>
      </c>
      <c r="J39" s="72"/>
      <c r="K39" s="55">
        <v>207161960.09999999</v>
      </c>
      <c r="L39" s="44"/>
      <c r="M39" s="59">
        <v>77042989.140025005</v>
      </c>
      <c r="N39" s="44"/>
      <c r="O39" s="55">
        <v>51269500</v>
      </c>
      <c r="P39" s="72"/>
      <c r="Q39" s="73">
        <v>55.8</v>
      </c>
      <c r="R39" s="72"/>
      <c r="S39" s="78">
        <f t="shared" si="2"/>
        <v>137078274816</v>
      </c>
      <c r="T39" s="77"/>
      <c r="U39" s="62">
        <v>125049132790</v>
      </c>
      <c r="V39" s="63"/>
      <c r="W39" s="54">
        <v>5156916621</v>
      </c>
      <c r="X39" s="64"/>
      <c r="Y39" s="53">
        <v>6872225405</v>
      </c>
      <c r="Z39" s="72"/>
      <c r="AA39" s="23">
        <v>20</v>
      </c>
      <c r="AB39" s="72"/>
      <c r="AC39" s="57">
        <f t="shared" si="3"/>
        <v>13349.019841125</v>
      </c>
      <c r="AD39" s="72"/>
      <c r="AE39" s="23">
        <v>6647.0198411250003</v>
      </c>
      <c r="AF39" s="74"/>
      <c r="AG39" s="32">
        <v>4895</v>
      </c>
      <c r="AH39" s="74"/>
      <c r="AI39" s="24">
        <v>1807</v>
      </c>
      <c r="AJ39" s="74"/>
      <c r="AK39" s="75">
        <v>628.35140119121377</v>
      </c>
      <c r="AL39" s="74"/>
      <c r="AM39" s="23">
        <v>12668</v>
      </c>
      <c r="AN39" s="74"/>
      <c r="AO39" s="44">
        <v>86.4</v>
      </c>
      <c r="AP39" s="74"/>
      <c r="AQ39" s="86">
        <v>370515.66666666698</v>
      </c>
    </row>
    <row r="40" spans="1:43">
      <c r="A40" s="39">
        <v>42064</v>
      </c>
      <c r="B40" s="13"/>
      <c r="C40" s="26">
        <v>159805450</v>
      </c>
      <c r="D40" s="13"/>
      <c r="E40" s="32">
        <v>80575951</v>
      </c>
      <c r="F40" s="72"/>
      <c r="G40" s="26">
        <v>28149542</v>
      </c>
      <c r="H40" s="72"/>
      <c r="I40" s="32">
        <v>51058804</v>
      </c>
      <c r="J40" s="72"/>
      <c r="K40" s="55">
        <v>263833097.40000001</v>
      </c>
      <c r="L40" s="44"/>
      <c r="M40" s="59">
        <v>91884600.776749998</v>
      </c>
      <c r="N40" s="44"/>
      <c r="O40" s="55">
        <v>59834500</v>
      </c>
      <c r="P40" s="72"/>
      <c r="Q40" s="73">
        <v>59</v>
      </c>
      <c r="R40" s="72"/>
      <c r="S40" s="78">
        <f t="shared" si="2"/>
        <v>162634863910</v>
      </c>
      <c r="T40" s="77"/>
      <c r="U40" s="62">
        <v>146794344671</v>
      </c>
      <c r="V40" s="63"/>
      <c r="W40" s="54">
        <v>6755937359</v>
      </c>
      <c r="X40" s="64"/>
      <c r="Y40" s="53">
        <v>9084581880</v>
      </c>
      <c r="Z40" s="72"/>
      <c r="AA40" s="23">
        <v>22</v>
      </c>
      <c r="AB40" s="72"/>
      <c r="AC40" s="57">
        <f t="shared" si="3"/>
        <v>13486.082860382001</v>
      </c>
      <c r="AD40" s="72"/>
      <c r="AE40" s="23">
        <v>6697.082860382</v>
      </c>
      <c r="AF40" s="74"/>
      <c r="AG40" s="32">
        <v>4984</v>
      </c>
      <c r="AH40" s="74"/>
      <c r="AI40" s="24">
        <v>1805</v>
      </c>
      <c r="AJ40" s="74"/>
      <c r="AK40" s="75">
        <v>653.20000000000005</v>
      </c>
      <c r="AL40" s="74"/>
      <c r="AM40" s="23">
        <v>13126</v>
      </c>
      <c r="AN40" s="74"/>
      <c r="AO40" s="44">
        <v>91.3</v>
      </c>
      <c r="AP40" s="74"/>
      <c r="AQ40" s="86">
        <v>368121</v>
      </c>
    </row>
    <row r="41" spans="1:43">
      <c r="A41" s="39">
        <v>42036</v>
      </c>
      <c r="B41" s="13"/>
      <c r="C41" s="26">
        <v>116773508</v>
      </c>
      <c r="D41" s="13"/>
      <c r="E41" s="32">
        <v>58375736</v>
      </c>
      <c r="F41" s="72"/>
      <c r="G41" s="26">
        <v>24508817</v>
      </c>
      <c r="H41" s="72"/>
      <c r="I41" s="32">
        <v>33881840</v>
      </c>
      <c r="J41" s="72"/>
      <c r="K41" s="55">
        <v>263559762.19999999</v>
      </c>
      <c r="L41" s="44"/>
      <c r="M41" s="59">
        <v>79888525</v>
      </c>
      <c r="N41" s="44"/>
      <c r="O41" s="55">
        <v>52169500</v>
      </c>
      <c r="P41" s="72"/>
      <c r="Q41" s="73">
        <v>50.6</v>
      </c>
      <c r="R41" s="72"/>
      <c r="S41" s="78">
        <f t="shared" si="2"/>
        <v>125460895068</v>
      </c>
      <c r="T41" s="77"/>
      <c r="U41" s="62">
        <v>113365330851</v>
      </c>
      <c r="V41" s="63"/>
      <c r="W41" s="54">
        <v>4939139581</v>
      </c>
      <c r="X41" s="64"/>
      <c r="Y41" s="53">
        <v>7156424636</v>
      </c>
      <c r="Z41" s="72"/>
      <c r="AA41" s="23">
        <v>20</v>
      </c>
      <c r="AB41" s="72"/>
      <c r="AC41" s="57">
        <f t="shared" si="3"/>
        <v>13179.638052753999</v>
      </c>
      <c r="AD41" s="72"/>
      <c r="AE41" s="23">
        <v>6547.6380527539995</v>
      </c>
      <c r="AF41" s="74"/>
      <c r="AG41" s="32">
        <v>4898</v>
      </c>
      <c r="AH41" s="74"/>
      <c r="AI41" s="24">
        <v>1734</v>
      </c>
      <c r="AJ41" s="74"/>
      <c r="AK41" s="75">
        <v>629.49032977602087</v>
      </c>
      <c r="AL41" s="74"/>
      <c r="AM41" s="23">
        <v>13955</v>
      </c>
      <c r="AN41" s="74"/>
      <c r="AO41" s="44">
        <v>85.9</v>
      </c>
      <c r="AP41" s="74"/>
      <c r="AQ41" s="86">
        <v>371475</v>
      </c>
    </row>
    <row r="42" spans="1:43">
      <c r="A42" s="39">
        <v>42005</v>
      </c>
      <c r="B42" s="13"/>
      <c r="C42" s="26">
        <v>139592620</v>
      </c>
      <c r="D42" s="13"/>
      <c r="E42" s="32">
        <v>78474545</v>
      </c>
      <c r="F42" s="72"/>
      <c r="G42" s="26">
        <v>22160233</v>
      </c>
      <c r="H42" s="72"/>
      <c r="I42" s="32">
        <v>38953390</v>
      </c>
      <c r="J42" s="72"/>
      <c r="K42" s="55">
        <v>267114751.69999999</v>
      </c>
      <c r="L42" s="44"/>
      <c r="M42" s="59">
        <v>72055332</v>
      </c>
      <c r="N42" s="44"/>
      <c r="O42" s="55">
        <v>49358000</v>
      </c>
      <c r="P42" s="72"/>
      <c r="Q42" s="73">
        <v>54.8</v>
      </c>
      <c r="R42" s="72"/>
      <c r="S42" s="78">
        <f t="shared" si="2"/>
        <v>148543681850</v>
      </c>
      <c r="T42" s="77"/>
      <c r="U42" s="62">
        <v>134990698837</v>
      </c>
      <c r="V42" s="63"/>
      <c r="W42" s="54">
        <v>5803120181</v>
      </c>
      <c r="X42" s="64"/>
      <c r="Y42" s="53">
        <v>7749862832</v>
      </c>
      <c r="Z42" s="72"/>
      <c r="AA42" s="23">
        <v>21</v>
      </c>
      <c r="AB42" s="72"/>
      <c r="AC42" s="57">
        <v>12809</v>
      </c>
      <c r="AD42" s="72"/>
      <c r="AE42" s="23">
        <v>6453.2193265590004</v>
      </c>
      <c r="AF42" s="74"/>
      <c r="AG42" s="32">
        <v>4696</v>
      </c>
      <c r="AH42" s="74"/>
      <c r="AI42" s="24">
        <v>1661</v>
      </c>
      <c r="AJ42" s="74"/>
      <c r="AK42" s="75">
        <v>602.5474447486165</v>
      </c>
      <c r="AL42" s="74"/>
      <c r="AM42" s="23">
        <v>12845</v>
      </c>
      <c r="AN42" s="74"/>
      <c r="AO42" s="44">
        <v>77.7</v>
      </c>
      <c r="AP42" s="74"/>
      <c r="AQ42" s="86">
        <v>371951</v>
      </c>
    </row>
    <row r="43" spans="1:43">
      <c r="A43" s="39">
        <v>41974</v>
      </c>
      <c r="B43" s="13"/>
      <c r="C43" s="26">
        <v>138464725</v>
      </c>
      <c r="D43" s="13"/>
      <c r="E43" s="32">
        <v>77906972</v>
      </c>
      <c r="F43" s="72"/>
      <c r="G43" s="26">
        <v>21801586</v>
      </c>
      <c r="H43" s="72"/>
      <c r="I43" s="32">
        <v>38609894</v>
      </c>
      <c r="J43" s="72"/>
      <c r="K43" s="34">
        <v>205.12407999999999</v>
      </c>
      <c r="L43" s="44"/>
      <c r="M43" s="44">
        <v>50.944640999999997</v>
      </c>
      <c r="N43" s="44"/>
      <c r="O43" s="55">
        <v>22810000</v>
      </c>
      <c r="P43" s="72"/>
      <c r="Q43" s="44"/>
      <c r="R43" s="72"/>
      <c r="S43" s="23">
        <f t="shared" si="2"/>
        <v>108939.92679887965</v>
      </c>
      <c r="T43" s="77"/>
      <c r="U43" s="32">
        <v>100650.246131978</v>
      </c>
      <c r="V43" s="74"/>
      <c r="W43" s="23">
        <v>3954.2337785555501</v>
      </c>
      <c r="X43" s="72"/>
      <c r="Y43" s="32">
        <v>4335.4468883460904</v>
      </c>
      <c r="Z43" s="72"/>
      <c r="AA43" s="23">
        <v>19</v>
      </c>
      <c r="AB43" s="72"/>
      <c r="AC43" s="57">
        <f t="shared" si="3"/>
        <v>12498.522635101828</v>
      </c>
      <c r="AD43" s="72"/>
      <c r="AE43" s="23">
        <v>6329.4781485920003</v>
      </c>
      <c r="AF43" s="74"/>
      <c r="AG43" s="32">
        <v>4564.0437699775675</v>
      </c>
      <c r="AH43" s="74"/>
      <c r="AI43" s="24">
        <v>1605.00071653226</v>
      </c>
      <c r="AJ43" s="74"/>
      <c r="AK43" s="75">
        <v>627.58206248196973</v>
      </c>
      <c r="AL43" s="74"/>
      <c r="AM43" s="85"/>
      <c r="AN43" s="74"/>
      <c r="AO43" s="44">
        <v>70.5</v>
      </c>
      <c r="AP43" s="74"/>
      <c r="AQ43" s="34">
        <v>375.625</v>
      </c>
    </row>
    <row r="44" spans="1:43">
      <c r="A44" s="39">
        <v>41944</v>
      </c>
      <c r="B44" s="13"/>
      <c r="C44" s="26">
        <v>106986547</v>
      </c>
      <c r="D44" s="13"/>
      <c r="E44" s="32">
        <v>55175551</v>
      </c>
      <c r="F44" s="72"/>
      <c r="G44" s="26">
        <v>22666831</v>
      </c>
      <c r="H44" s="72"/>
      <c r="I44" s="32">
        <v>29009188</v>
      </c>
      <c r="J44" s="72"/>
      <c r="K44" s="34">
        <v>177.33557500000001</v>
      </c>
      <c r="L44" s="44"/>
      <c r="M44" s="44">
        <v>55.938805000000002</v>
      </c>
      <c r="N44" s="44"/>
      <c r="O44" s="34">
        <v>40.3795</v>
      </c>
      <c r="P44" s="72"/>
      <c r="Q44" s="44"/>
      <c r="R44" s="72"/>
      <c r="S44" s="23">
        <f t="shared" si="2"/>
        <v>103917.00607789561</v>
      </c>
      <c r="T44" s="77"/>
      <c r="U44" s="32">
        <v>96101.653911931906</v>
      </c>
      <c r="V44" s="74"/>
      <c r="W44" s="23">
        <v>3882.0174121977002</v>
      </c>
      <c r="X44" s="72"/>
      <c r="Y44" s="32">
        <v>3933.3347537660002</v>
      </c>
      <c r="Z44" s="72"/>
      <c r="AA44" s="23">
        <v>20</v>
      </c>
      <c r="AB44" s="72"/>
      <c r="AC44" s="57">
        <f t="shared" si="3"/>
        <v>12449.162650154834</v>
      </c>
      <c r="AD44" s="72"/>
      <c r="AE44" s="23">
        <v>6275.8426108020003</v>
      </c>
      <c r="AF44" s="74"/>
      <c r="AG44" s="32">
        <v>4586.0464369229667</v>
      </c>
      <c r="AH44" s="74"/>
      <c r="AI44" s="24">
        <v>1587.2736024298692</v>
      </c>
      <c r="AJ44" s="74"/>
      <c r="AK44" s="75">
        <v>638.55137140729801</v>
      </c>
      <c r="AL44" s="74"/>
      <c r="AM44" s="85"/>
      <c r="AN44" s="74"/>
      <c r="AO44" s="44">
        <v>73.599999999999994</v>
      </c>
      <c r="AP44" s="74"/>
      <c r="AQ44" s="34">
        <v>376.80099999999999</v>
      </c>
    </row>
    <row r="45" spans="1:43">
      <c r="A45" s="39">
        <v>41913</v>
      </c>
      <c r="B45" s="13"/>
      <c r="C45" s="26">
        <v>152660397</v>
      </c>
      <c r="D45" s="13"/>
      <c r="E45" s="32">
        <v>88930812</v>
      </c>
      <c r="F45" s="72"/>
      <c r="G45" s="26">
        <v>21975215</v>
      </c>
      <c r="H45" s="72"/>
      <c r="I45" s="32">
        <v>41618455</v>
      </c>
      <c r="J45" s="72"/>
      <c r="K45" s="34">
        <v>154.36677700000001</v>
      </c>
      <c r="L45" s="44"/>
      <c r="M45" s="44">
        <v>64.581691000000006</v>
      </c>
      <c r="N45" s="44"/>
      <c r="O45" s="34">
        <v>41.527999999999999</v>
      </c>
      <c r="P45" s="72"/>
      <c r="Q45" s="44"/>
      <c r="R45" s="72"/>
      <c r="S45" s="23">
        <f t="shared" si="2"/>
        <v>141584.46941870113</v>
      </c>
      <c r="T45" s="77"/>
      <c r="U45" s="32">
        <v>132031.00168914499</v>
      </c>
      <c r="V45" s="74"/>
      <c r="W45" s="23">
        <v>4801.6956240527597</v>
      </c>
      <c r="X45" s="72"/>
      <c r="Y45" s="32">
        <v>4751.7721055033899</v>
      </c>
      <c r="Z45" s="72"/>
      <c r="AA45" s="23">
        <v>22</v>
      </c>
      <c r="AB45" s="72"/>
      <c r="AC45" s="57">
        <f t="shared" si="3"/>
        <v>12284.475443086034</v>
      </c>
      <c r="AD45" s="72"/>
      <c r="AE45" s="23">
        <v>6250.6774527019998</v>
      </c>
      <c r="AF45" s="74"/>
      <c r="AG45" s="32">
        <v>4486.5420093006005</v>
      </c>
      <c r="AH45" s="74"/>
      <c r="AI45" s="24">
        <v>1547.2559810834346</v>
      </c>
      <c r="AJ45" s="74"/>
      <c r="AK45" s="75">
        <v>636.72991135696384</v>
      </c>
      <c r="AL45" s="74"/>
      <c r="AM45" s="85"/>
      <c r="AN45" s="74"/>
      <c r="AO45" s="44">
        <v>73.099999999999994</v>
      </c>
      <c r="AP45" s="74"/>
      <c r="AQ45" s="34">
        <v>374.613</v>
      </c>
    </row>
    <row r="46" spans="1:43">
      <c r="A46" s="39">
        <v>41883</v>
      </c>
      <c r="B46" s="13"/>
      <c r="C46" s="26">
        <v>142823602</v>
      </c>
      <c r="D46" s="13"/>
      <c r="E46" s="32">
        <v>69361096</v>
      </c>
      <c r="F46" s="72"/>
      <c r="G46" s="26">
        <v>22683807</v>
      </c>
      <c r="H46" s="72"/>
      <c r="I46" s="32">
        <v>50637583</v>
      </c>
      <c r="J46" s="72"/>
      <c r="K46" s="34">
        <v>154.260536</v>
      </c>
      <c r="L46" s="44"/>
      <c r="M46" s="44">
        <v>54.647458999999998</v>
      </c>
      <c r="N46" s="44"/>
      <c r="O46" s="34">
        <v>44.939</v>
      </c>
      <c r="P46" s="72"/>
      <c r="Q46" s="44"/>
      <c r="R46" s="72"/>
      <c r="S46" s="23">
        <f t="shared" si="2"/>
        <v>100902.57940279745</v>
      </c>
      <c r="T46" s="77"/>
      <c r="U46" s="32">
        <v>93432.142495052307</v>
      </c>
      <c r="V46" s="74"/>
      <c r="W46" s="23">
        <v>3809.5073931359898</v>
      </c>
      <c r="X46" s="72"/>
      <c r="Y46" s="32">
        <v>3660.9295146091499</v>
      </c>
      <c r="Z46" s="72"/>
      <c r="AA46" s="23">
        <v>22</v>
      </c>
      <c r="AB46" s="72"/>
      <c r="AC46" s="57">
        <f t="shared" si="3"/>
        <v>12320.341464680356</v>
      </c>
      <c r="AD46" s="72"/>
      <c r="AE46" s="23">
        <v>6255.9391302370004</v>
      </c>
      <c r="AF46" s="74"/>
      <c r="AG46" s="32">
        <v>4525.6473214158823</v>
      </c>
      <c r="AH46" s="74"/>
      <c r="AI46" s="24">
        <v>1538.7550130274744</v>
      </c>
      <c r="AJ46" s="74"/>
      <c r="AK46" s="75">
        <v>632.19737615849908</v>
      </c>
      <c r="AL46" s="74"/>
      <c r="AM46" s="85"/>
      <c r="AN46" s="74"/>
      <c r="AO46" s="44">
        <v>74</v>
      </c>
      <c r="AP46" s="74"/>
      <c r="AQ46" s="34">
        <v>373.05399999999997</v>
      </c>
    </row>
    <row r="47" spans="1:43">
      <c r="A47" s="39">
        <v>41852</v>
      </c>
      <c r="B47" s="13"/>
      <c r="C47" s="26">
        <v>100407837</v>
      </c>
      <c r="D47" s="13"/>
      <c r="E47" s="32">
        <v>52536364</v>
      </c>
      <c r="F47" s="72"/>
      <c r="G47" s="26">
        <v>16367140</v>
      </c>
      <c r="H47" s="72"/>
      <c r="I47" s="32">
        <v>31428900</v>
      </c>
      <c r="J47" s="72"/>
      <c r="K47" s="34">
        <v>98.609601999999995</v>
      </c>
      <c r="L47" s="44"/>
      <c r="M47" s="44">
        <v>47.413214000000004</v>
      </c>
      <c r="N47" s="44"/>
      <c r="O47" s="34">
        <v>19.472000000000001</v>
      </c>
      <c r="P47" s="72"/>
      <c r="Q47" s="44"/>
      <c r="R47" s="72"/>
      <c r="S47" s="23">
        <f t="shared" si="2"/>
        <v>94336.92375333907</v>
      </c>
      <c r="T47" s="77"/>
      <c r="U47" s="32">
        <v>87014.250404726496</v>
      </c>
      <c r="V47" s="74"/>
      <c r="W47" s="23">
        <v>3808.3411880312801</v>
      </c>
      <c r="X47" s="72"/>
      <c r="Y47" s="32">
        <v>3514.3321605812998</v>
      </c>
      <c r="Z47" s="72"/>
      <c r="AA47" s="23">
        <v>21</v>
      </c>
      <c r="AB47" s="72"/>
      <c r="AC47" s="57">
        <f t="shared" si="3"/>
        <v>12220.428362672801</v>
      </c>
      <c r="AD47" s="72"/>
      <c r="AE47" s="23">
        <v>6171.7980891699999</v>
      </c>
      <c r="AF47" s="74"/>
      <c r="AG47" s="32">
        <v>4526.2613512114394</v>
      </c>
      <c r="AH47" s="74"/>
      <c r="AI47" s="24">
        <v>1522.3689222913622</v>
      </c>
      <c r="AJ47" s="74"/>
      <c r="AK47" s="75">
        <v>612.964592824085</v>
      </c>
      <c r="AL47" s="74"/>
      <c r="AM47" s="85"/>
      <c r="AN47" s="74"/>
      <c r="AO47" s="44">
        <v>78.2</v>
      </c>
      <c r="AP47" s="74"/>
      <c r="AQ47" s="34">
        <v>374.56</v>
      </c>
    </row>
    <row r="48" spans="1:43">
      <c r="A48" s="39">
        <v>41821</v>
      </c>
      <c r="B48" s="13"/>
      <c r="C48" s="26">
        <v>97033169</v>
      </c>
      <c r="D48" s="13"/>
      <c r="E48" s="32">
        <v>49795741</v>
      </c>
      <c r="F48" s="72"/>
      <c r="G48" s="26">
        <v>17622914</v>
      </c>
      <c r="H48" s="72"/>
      <c r="I48" s="32">
        <v>29525816</v>
      </c>
      <c r="J48" s="72"/>
      <c r="K48" s="34">
        <v>148.57609600000001</v>
      </c>
      <c r="L48" s="44"/>
      <c r="M48" s="44">
        <v>45.759998000000003</v>
      </c>
      <c r="N48" s="44"/>
      <c r="O48" s="34">
        <v>39.758000000000003</v>
      </c>
      <c r="P48" s="72"/>
      <c r="Q48" s="44"/>
      <c r="R48" s="72"/>
      <c r="S48" s="23">
        <f t="shared" si="2"/>
        <v>99121.421544189536</v>
      </c>
      <c r="T48" s="77"/>
      <c r="U48" s="32">
        <v>91341.328362222906</v>
      </c>
      <c r="V48" s="74"/>
      <c r="W48" s="23">
        <v>4079.2246834375101</v>
      </c>
      <c r="X48" s="72"/>
      <c r="Y48" s="32">
        <v>3700.8684985291202</v>
      </c>
      <c r="Z48" s="72"/>
      <c r="AA48" s="23">
        <v>23</v>
      </c>
      <c r="AB48" s="72"/>
      <c r="AC48" s="57">
        <f t="shared" si="3"/>
        <v>12205.990338337471</v>
      </c>
      <c r="AD48" s="72"/>
      <c r="AE48" s="23">
        <v>6189.2767869440004</v>
      </c>
      <c r="AF48" s="74"/>
      <c r="AG48" s="32">
        <v>4511.2533707470429</v>
      </c>
      <c r="AH48" s="74"/>
      <c r="AI48" s="24">
        <v>1505.4601806464293</v>
      </c>
      <c r="AJ48" s="74"/>
      <c r="AK48" s="75">
        <v>619.45255141833866</v>
      </c>
      <c r="AL48" s="74"/>
      <c r="AM48" s="85"/>
      <c r="AN48" s="74"/>
      <c r="AO48" s="44">
        <v>77.400000000000006</v>
      </c>
      <c r="AP48" s="74"/>
      <c r="AQ48" s="34">
        <v>381.024</v>
      </c>
    </row>
    <row r="49" spans="1:43">
      <c r="A49" s="39">
        <v>41791</v>
      </c>
      <c r="B49" s="13"/>
      <c r="C49" s="26">
        <v>126020816</v>
      </c>
      <c r="D49" s="13"/>
      <c r="E49" s="32">
        <v>57741080</v>
      </c>
      <c r="F49" s="72"/>
      <c r="G49" s="26">
        <v>23052478</v>
      </c>
      <c r="H49" s="72"/>
      <c r="I49" s="32">
        <v>45130202</v>
      </c>
      <c r="J49" s="72"/>
      <c r="K49" s="34">
        <v>99.921637000000004</v>
      </c>
      <c r="L49" s="44"/>
      <c r="M49" s="44">
        <v>48.820082999999997</v>
      </c>
      <c r="N49" s="44"/>
      <c r="O49" s="34">
        <v>33.932000000000002</v>
      </c>
      <c r="P49" s="72"/>
      <c r="Q49" s="44"/>
      <c r="R49" s="72"/>
      <c r="S49" s="23">
        <f t="shared" si="2"/>
        <v>93676.250742152391</v>
      </c>
      <c r="T49" s="77"/>
      <c r="U49" s="32">
        <v>86221.934973784097</v>
      </c>
      <c r="V49" s="74"/>
      <c r="W49" s="23">
        <v>3898.9120437112001</v>
      </c>
      <c r="X49" s="72"/>
      <c r="Y49" s="32">
        <v>3555.4037246571002</v>
      </c>
      <c r="Z49" s="72"/>
      <c r="AA49" s="23">
        <v>21</v>
      </c>
      <c r="AB49" s="72"/>
      <c r="AC49" s="57">
        <f t="shared" si="3"/>
        <v>12251.07549061849</v>
      </c>
      <c r="AD49" s="72"/>
      <c r="AE49" s="23">
        <v>6155.8451664220001</v>
      </c>
      <c r="AF49" s="74"/>
      <c r="AG49" s="32">
        <v>4593.0043841874549</v>
      </c>
      <c r="AH49" s="74"/>
      <c r="AI49" s="24">
        <v>1502.2259400090356</v>
      </c>
      <c r="AJ49" s="74"/>
      <c r="AK49" s="75">
        <v>626.85610242093253</v>
      </c>
      <c r="AL49" s="74"/>
      <c r="AM49" s="85"/>
      <c r="AN49" s="74"/>
      <c r="AO49" s="44">
        <v>78.891367175764998</v>
      </c>
      <c r="AP49" s="74"/>
      <c r="AQ49" s="34">
        <v>373.51299999999998</v>
      </c>
    </row>
    <row r="50" spans="1:43">
      <c r="A50" s="39">
        <v>41760</v>
      </c>
      <c r="B50" s="13"/>
      <c r="C50" s="26">
        <v>126328953</v>
      </c>
      <c r="D50" s="13"/>
      <c r="E50" s="32">
        <v>42258256</v>
      </c>
      <c r="F50" s="72"/>
      <c r="G50" s="26">
        <v>48609173</v>
      </c>
      <c r="H50" s="72"/>
      <c r="I50" s="32">
        <v>35406313</v>
      </c>
      <c r="J50" s="72"/>
      <c r="K50" s="34">
        <v>73.641921999999994</v>
      </c>
      <c r="L50" s="44"/>
      <c r="M50" s="44">
        <v>35.778849999999998</v>
      </c>
      <c r="N50" s="44"/>
      <c r="O50" s="34">
        <v>34.930500000000002</v>
      </c>
      <c r="P50" s="72"/>
      <c r="Q50" s="44"/>
      <c r="R50" s="72"/>
      <c r="S50" s="23">
        <f t="shared" si="2"/>
        <v>96078.336232128786</v>
      </c>
      <c r="T50" s="77"/>
      <c r="U50" s="32">
        <v>88380.452678732705</v>
      </c>
      <c r="V50" s="74"/>
      <c r="W50" s="23">
        <v>3857.1789770079399</v>
      </c>
      <c r="X50" s="72"/>
      <c r="Y50" s="32">
        <v>3840.7045763881501</v>
      </c>
      <c r="Z50" s="72"/>
      <c r="AA50" s="23">
        <v>21</v>
      </c>
      <c r="AB50" s="72"/>
      <c r="AC50" s="57">
        <f t="shared" si="3"/>
        <v>12129.631005762369</v>
      </c>
      <c r="AD50" s="72"/>
      <c r="AE50" s="23">
        <v>6127.9965118239998</v>
      </c>
      <c r="AF50" s="74"/>
      <c r="AG50" s="32">
        <v>4556.5700238342351</v>
      </c>
      <c r="AH50" s="74"/>
      <c r="AI50" s="24">
        <v>1445.0644701041322</v>
      </c>
      <c r="AJ50" s="74"/>
      <c r="AK50" s="75">
        <v>593.69801623481078</v>
      </c>
      <c r="AL50" s="74"/>
      <c r="AM50" s="85"/>
      <c r="AN50" s="74"/>
      <c r="AO50" s="44">
        <v>78.478908622471096</v>
      </c>
      <c r="AP50" s="74"/>
      <c r="AQ50" s="34">
        <v>374.77499999999998</v>
      </c>
    </row>
    <row r="51" spans="1:43">
      <c r="A51" s="39">
        <v>41730</v>
      </c>
      <c r="B51" s="13"/>
      <c r="C51" s="26">
        <v>122250915</v>
      </c>
      <c r="D51" s="13"/>
      <c r="E51" s="32">
        <v>48939999</v>
      </c>
      <c r="F51" s="72"/>
      <c r="G51" s="26">
        <v>40226618</v>
      </c>
      <c r="H51" s="72"/>
      <c r="I51" s="32">
        <v>33024259</v>
      </c>
      <c r="J51" s="72"/>
      <c r="K51" s="34">
        <v>108.25756</v>
      </c>
      <c r="L51" s="44"/>
      <c r="M51" s="44">
        <v>42.489545999999997</v>
      </c>
      <c r="N51" s="44"/>
      <c r="O51" s="34">
        <v>32.317</v>
      </c>
      <c r="P51" s="72"/>
      <c r="Q51" s="44"/>
      <c r="R51" s="72"/>
      <c r="S51" s="23">
        <f t="shared" si="2"/>
        <v>96404.101891247978</v>
      </c>
      <c r="T51" s="77"/>
      <c r="U51" s="32">
        <v>88424.7504471266</v>
      </c>
      <c r="V51" s="74"/>
      <c r="W51" s="23">
        <v>3931.5336352619202</v>
      </c>
      <c r="X51" s="72"/>
      <c r="Y51" s="32">
        <v>4047.81780885946</v>
      </c>
      <c r="Z51" s="72"/>
      <c r="AA51" s="23">
        <v>20</v>
      </c>
      <c r="AB51" s="72"/>
      <c r="AC51" s="57">
        <f t="shared" si="3"/>
        <v>12082.614902943387</v>
      </c>
      <c r="AD51" s="72"/>
      <c r="AE51" s="23">
        <v>6070.0992788840003</v>
      </c>
      <c r="AF51" s="74"/>
      <c r="AG51" s="32">
        <v>4565.6687772508176</v>
      </c>
      <c r="AH51" s="74"/>
      <c r="AI51" s="24">
        <v>1446.8468468085698</v>
      </c>
      <c r="AJ51" s="74"/>
      <c r="AK51" s="75">
        <v>589.8375995308412</v>
      </c>
      <c r="AL51" s="74"/>
      <c r="AM51" s="85"/>
      <c r="AN51" s="74"/>
      <c r="AO51" s="44">
        <v>76.664034801668208</v>
      </c>
      <c r="AP51" s="74"/>
      <c r="AQ51" s="34">
        <v>378.12900000000002</v>
      </c>
    </row>
    <row r="52" spans="1:43">
      <c r="A52" s="39">
        <v>41699</v>
      </c>
      <c r="B52" s="13"/>
      <c r="C52" s="26">
        <v>148041218</v>
      </c>
      <c r="D52" s="13"/>
      <c r="E52" s="32">
        <v>71031533</v>
      </c>
      <c r="F52" s="72"/>
      <c r="G52" s="26">
        <v>26481055</v>
      </c>
      <c r="H52" s="72"/>
      <c r="I52" s="32">
        <v>50420873</v>
      </c>
      <c r="J52" s="72"/>
      <c r="K52" s="34">
        <v>131.95489699999999</v>
      </c>
      <c r="L52" s="44"/>
      <c r="M52" s="44">
        <v>45.724178000000002</v>
      </c>
      <c r="N52" s="44"/>
      <c r="O52" s="34">
        <v>71.975499999999997</v>
      </c>
      <c r="P52" s="72"/>
      <c r="Q52" s="44"/>
      <c r="R52" s="72"/>
      <c r="S52" s="23">
        <f t="shared" si="2"/>
        <v>120179.79688913975</v>
      </c>
      <c r="T52" s="77"/>
      <c r="U52" s="32">
        <v>110066.175305207</v>
      </c>
      <c r="V52" s="74"/>
      <c r="W52" s="23">
        <v>5086.1992585616599</v>
      </c>
      <c r="X52" s="72"/>
      <c r="Y52" s="32">
        <v>5027.4223253710998</v>
      </c>
      <c r="Z52" s="72"/>
      <c r="AA52" s="23">
        <v>21</v>
      </c>
      <c r="AB52" s="72"/>
      <c r="AC52" s="57">
        <f t="shared" si="3"/>
        <v>12086.096036348943</v>
      </c>
      <c r="AD52" s="72"/>
      <c r="AE52" s="23">
        <v>6062.8964856359999</v>
      </c>
      <c r="AF52" s="74"/>
      <c r="AG52" s="32">
        <v>4584.7685241875533</v>
      </c>
      <c r="AH52" s="74"/>
      <c r="AI52" s="24">
        <v>1438.4310265253898</v>
      </c>
      <c r="AJ52" s="74"/>
      <c r="AK52" s="75">
        <v>587.04385003921925</v>
      </c>
      <c r="AL52" s="74"/>
      <c r="AM52" s="85"/>
      <c r="AN52" s="74"/>
      <c r="AO52" s="44">
        <v>76.035426912550804</v>
      </c>
      <c r="AP52" s="74"/>
      <c r="AQ52" s="34">
        <v>414.92899999999997</v>
      </c>
    </row>
    <row r="53" spans="1:43">
      <c r="A53" s="39">
        <v>41671</v>
      </c>
      <c r="B53" s="13"/>
      <c r="C53" s="26">
        <v>108969782</v>
      </c>
      <c r="D53" s="13"/>
      <c r="E53" s="32">
        <v>51945908.5</v>
      </c>
      <c r="F53" s="72"/>
      <c r="G53" s="26">
        <v>18410059</v>
      </c>
      <c r="H53" s="72"/>
      <c r="I53" s="32">
        <v>38511017</v>
      </c>
      <c r="J53" s="72"/>
      <c r="K53" s="34">
        <v>102.105571</v>
      </c>
      <c r="L53" s="44"/>
      <c r="M53" s="44">
        <v>33.075944</v>
      </c>
      <c r="N53" s="44"/>
      <c r="O53" s="34">
        <v>76.891999999999996</v>
      </c>
      <c r="P53" s="72"/>
      <c r="Q53" s="44"/>
      <c r="R53" s="72"/>
      <c r="S53" s="23">
        <f t="shared" si="2"/>
        <v>102599.93085712288</v>
      </c>
      <c r="T53" s="77"/>
      <c r="U53" s="32">
        <v>93351.414697458094</v>
      </c>
      <c r="V53" s="74"/>
      <c r="W53" s="23">
        <v>4693.9094252572304</v>
      </c>
      <c r="X53" s="72"/>
      <c r="Y53" s="32">
        <v>4554.60673440755</v>
      </c>
      <c r="Z53" s="72"/>
      <c r="AA53" s="23">
        <v>20</v>
      </c>
      <c r="AB53" s="72"/>
      <c r="AC53" s="57">
        <f t="shared" si="3"/>
        <v>12088.783578936554</v>
      </c>
      <c r="AD53" s="72"/>
      <c r="AE53" s="23">
        <v>6070.3192273840004</v>
      </c>
      <c r="AF53" s="74"/>
      <c r="AG53" s="32">
        <v>4596.7641155155716</v>
      </c>
      <c r="AH53" s="74"/>
      <c r="AI53" s="24">
        <v>1421.7002360369829</v>
      </c>
      <c r="AJ53" s="74"/>
      <c r="AK53" s="75">
        <v>581.10253809133189</v>
      </c>
      <c r="AL53" s="74"/>
      <c r="AM53" s="85"/>
      <c r="AN53" s="74"/>
      <c r="AO53" s="44">
        <v>80.856360307989803</v>
      </c>
      <c r="AP53" s="74"/>
      <c r="AQ53" s="34">
        <v>410.9</v>
      </c>
    </row>
    <row r="54" spans="1:43">
      <c r="A54" s="39">
        <v>41640</v>
      </c>
      <c r="B54" s="13"/>
      <c r="C54" s="26">
        <v>121593043</v>
      </c>
      <c r="D54" s="13"/>
      <c r="E54" s="32">
        <v>59705780</v>
      </c>
      <c r="F54" s="72"/>
      <c r="G54" s="26">
        <v>23799961</v>
      </c>
      <c r="H54" s="72"/>
      <c r="I54" s="32">
        <v>38020836</v>
      </c>
      <c r="J54" s="72"/>
      <c r="K54" s="34">
        <v>116.24261799999999</v>
      </c>
      <c r="L54" s="44"/>
      <c r="M54" s="44">
        <v>42.856476000000001</v>
      </c>
      <c r="N54" s="44"/>
      <c r="O54" s="34">
        <v>74.744500000000002</v>
      </c>
      <c r="P54" s="72"/>
      <c r="Q54" s="44"/>
      <c r="R54" s="72"/>
      <c r="S54" s="23">
        <f t="shared" si="2"/>
        <v>124866.25420327613</v>
      </c>
      <c r="T54" s="77"/>
      <c r="U54" s="32">
        <v>112917.10915306601</v>
      </c>
      <c r="V54" s="74"/>
      <c r="W54" s="23">
        <v>5791.2695255949202</v>
      </c>
      <c r="X54" s="72"/>
      <c r="Y54" s="32">
        <v>6157.8755246152004</v>
      </c>
      <c r="Z54" s="72"/>
      <c r="AA54" s="23">
        <v>22</v>
      </c>
      <c r="AB54" s="72"/>
      <c r="AC54" s="57">
        <f t="shared" si="3"/>
        <v>11959.21947561159</v>
      </c>
      <c r="AD54" s="72"/>
      <c r="AE54" s="23">
        <v>6048.102815839</v>
      </c>
      <c r="AF54" s="74"/>
      <c r="AG54" s="32">
        <v>4505.6381848954352</v>
      </c>
      <c r="AH54" s="74"/>
      <c r="AI54" s="24">
        <v>1405.478474877154</v>
      </c>
      <c r="AJ54" s="74"/>
      <c r="AK54" s="75">
        <v>571.85385106119713</v>
      </c>
      <c r="AL54" s="74"/>
      <c r="AM54" s="85"/>
      <c r="AN54" s="74"/>
      <c r="AO54" s="44">
        <v>77.731877925272201</v>
      </c>
      <c r="AP54" s="74"/>
      <c r="AQ54" s="34">
        <v>415.88200000000001</v>
      </c>
    </row>
    <row r="55" spans="1:43">
      <c r="A55" s="39">
        <v>41609</v>
      </c>
      <c r="B55" s="13"/>
      <c r="C55" s="26">
        <v>111972678</v>
      </c>
      <c r="D55" s="13"/>
      <c r="E55" s="32">
        <v>54080770</v>
      </c>
      <c r="F55" s="72"/>
      <c r="G55" s="26">
        <v>22637573</v>
      </c>
      <c r="H55" s="72"/>
      <c r="I55" s="32">
        <v>35098394</v>
      </c>
      <c r="J55" s="72"/>
      <c r="K55" s="34">
        <v>103.281744</v>
      </c>
      <c r="L55" s="44"/>
      <c r="M55" s="44">
        <v>22.751525999999998</v>
      </c>
      <c r="N55" s="44"/>
      <c r="O55" s="34">
        <v>52.205500000000001</v>
      </c>
      <c r="P55" s="72"/>
      <c r="Q55" s="44"/>
      <c r="R55" s="72"/>
      <c r="S55" s="23">
        <f t="shared" si="2"/>
        <v>85393.185141269802</v>
      </c>
      <c r="T55" s="77"/>
      <c r="U55" s="32">
        <v>77211.140145923695</v>
      </c>
      <c r="V55" s="74"/>
      <c r="W55" s="23">
        <v>4161.5865554089896</v>
      </c>
      <c r="X55" s="72"/>
      <c r="Y55" s="32">
        <v>4020.4584399371302</v>
      </c>
      <c r="Z55" s="72"/>
      <c r="AA55" s="23">
        <v>18</v>
      </c>
      <c r="AB55" s="72"/>
      <c r="AC55" s="57">
        <f t="shared" si="3"/>
        <v>11956.257236145708</v>
      </c>
      <c r="AD55" s="72"/>
      <c r="AE55" s="23">
        <v>5998.8014020639994</v>
      </c>
      <c r="AF55" s="74"/>
      <c r="AG55" s="32">
        <v>4555.8622895717863</v>
      </c>
      <c r="AH55" s="74"/>
      <c r="AI55" s="24">
        <v>1401.5935445099215</v>
      </c>
      <c r="AJ55" s="74"/>
      <c r="AK55" s="75">
        <v>594.79368141104749</v>
      </c>
      <c r="AL55" s="74"/>
      <c r="AM55" s="85"/>
      <c r="AN55" s="74"/>
      <c r="AO55" s="44">
        <v>79.599999999999994</v>
      </c>
      <c r="AP55" s="74"/>
      <c r="AQ55" s="34">
        <v>397.988</v>
      </c>
    </row>
    <row r="56" spans="1:43">
      <c r="A56" s="39">
        <v>41579</v>
      </c>
      <c r="B56" s="13"/>
      <c r="C56" s="26">
        <v>104208383</v>
      </c>
      <c r="D56" s="13"/>
      <c r="E56" s="32">
        <v>43935552</v>
      </c>
      <c r="F56" s="72"/>
      <c r="G56" s="26">
        <v>25729925</v>
      </c>
      <c r="H56" s="72"/>
      <c r="I56" s="32">
        <v>34443218</v>
      </c>
      <c r="J56" s="72"/>
      <c r="K56" s="34">
        <v>103.638818</v>
      </c>
      <c r="L56" s="44"/>
      <c r="M56" s="44">
        <v>27.893424</v>
      </c>
      <c r="N56" s="44"/>
      <c r="O56" s="34">
        <v>82.278999999999996</v>
      </c>
      <c r="P56" s="72"/>
      <c r="Q56" s="44"/>
      <c r="R56" s="72"/>
      <c r="S56" s="23">
        <f t="shared" si="2"/>
        <v>92871.647413389976</v>
      </c>
      <c r="T56" s="77"/>
      <c r="U56" s="32">
        <v>83405.097718257093</v>
      </c>
      <c r="V56" s="74"/>
      <c r="W56" s="23">
        <v>4812.4061347301804</v>
      </c>
      <c r="X56" s="72"/>
      <c r="Y56" s="32">
        <v>4654.1435604027001</v>
      </c>
      <c r="Z56" s="72"/>
      <c r="AA56" s="23">
        <v>21</v>
      </c>
      <c r="AB56" s="72"/>
      <c r="AC56" s="57">
        <f t="shared" si="3"/>
        <v>11919.185266511804</v>
      </c>
      <c r="AD56" s="72"/>
      <c r="AE56" s="23">
        <v>5976.3628386539986</v>
      </c>
      <c r="AF56" s="74"/>
      <c r="AG56" s="32">
        <v>4553.2307832431779</v>
      </c>
      <c r="AH56" s="74"/>
      <c r="AI56" s="24">
        <v>1389.591644614628</v>
      </c>
      <c r="AJ56" s="74"/>
      <c r="AK56" s="75">
        <v>602.60270444629259</v>
      </c>
      <c r="AL56" s="74"/>
      <c r="AM56" s="85"/>
      <c r="AN56" s="74"/>
      <c r="AO56" s="44">
        <v>78.5</v>
      </c>
      <c r="AP56" s="74"/>
      <c r="AQ56" s="34">
        <v>400.12099999999998</v>
      </c>
    </row>
    <row r="57" spans="1:43">
      <c r="A57" s="39">
        <v>41578</v>
      </c>
      <c r="B57" s="13"/>
      <c r="C57" s="26">
        <v>117129782</v>
      </c>
      <c r="D57" s="13"/>
      <c r="E57" s="32">
        <v>54087907</v>
      </c>
      <c r="F57" s="72"/>
      <c r="G57" s="26">
        <v>26192199</v>
      </c>
      <c r="H57" s="72"/>
      <c r="I57" s="32">
        <v>36763636</v>
      </c>
      <c r="J57" s="72"/>
      <c r="K57" s="34">
        <v>145.59104500000001</v>
      </c>
      <c r="L57" s="44"/>
      <c r="M57" s="44">
        <v>22.296976999999998</v>
      </c>
      <c r="N57" s="44"/>
      <c r="O57" s="34">
        <v>86.599500000000006</v>
      </c>
      <c r="P57" s="72"/>
      <c r="Q57" s="44"/>
      <c r="R57" s="72"/>
      <c r="S57" s="23">
        <f t="shared" si="2"/>
        <v>99729.221933459106</v>
      </c>
      <c r="T57" s="77"/>
      <c r="U57" s="32">
        <v>90446.803710552893</v>
      </c>
      <c r="V57" s="74"/>
      <c r="W57" s="23">
        <v>4788.4509942240702</v>
      </c>
      <c r="X57" s="72"/>
      <c r="Y57" s="32">
        <v>4493.9672286821497</v>
      </c>
      <c r="Z57" s="72"/>
      <c r="AA57" s="23">
        <v>23</v>
      </c>
      <c r="AB57" s="72"/>
      <c r="AC57" s="57">
        <f t="shared" si="3"/>
        <v>11785.103371938696</v>
      </c>
      <c r="AD57" s="72"/>
      <c r="AE57" s="23">
        <v>5927.7628645640007</v>
      </c>
      <c r="AF57" s="74"/>
      <c r="AG57" s="32">
        <v>4489.3717784063765</v>
      </c>
      <c r="AH57" s="74"/>
      <c r="AI57" s="24">
        <v>1367.9687289683193</v>
      </c>
      <c r="AJ57" s="74"/>
      <c r="AK57" s="75">
        <v>578.69866931198885</v>
      </c>
      <c r="AL57" s="74"/>
      <c r="AM57" s="85"/>
      <c r="AN57" s="74"/>
      <c r="AO57" s="44">
        <v>77.166879624511495</v>
      </c>
      <c r="AP57" s="74"/>
      <c r="AQ57" s="34">
        <v>406.16800000000001</v>
      </c>
    </row>
    <row r="58" spans="1:43">
      <c r="A58" s="39">
        <v>41547</v>
      </c>
      <c r="B58" s="13"/>
      <c r="C58" s="26">
        <v>140429423</v>
      </c>
      <c r="D58" s="13"/>
      <c r="E58" s="32">
        <v>62819535</v>
      </c>
      <c r="F58" s="72"/>
      <c r="G58" s="26">
        <v>31712688</v>
      </c>
      <c r="H58" s="72"/>
      <c r="I58" s="32">
        <v>45780270</v>
      </c>
      <c r="J58" s="72"/>
      <c r="K58" s="34">
        <v>177.867019</v>
      </c>
      <c r="L58" s="44"/>
      <c r="M58" s="44">
        <v>16.209633</v>
      </c>
      <c r="N58" s="44"/>
      <c r="O58" s="34">
        <v>108.3365</v>
      </c>
      <c r="P58" s="72"/>
      <c r="Q58" s="44"/>
      <c r="R58" s="72"/>
      <c r="S58" s="23">
        <f t="shared" si="2"/>
        <v>96942.104573229575</v>
      </c>
      <c r="T58" s="77"/>
      <c r="U58" s="32">
        <v>88762.575993462</v>
      </c>
      <c r="V58" s="74"/>
      <c r="W58" s="23">
        <v>4197.7467134727203</v>
      </c>
      <c r="X58" s="72"/>
      <c r="Y58" s="32">
        <v>3981.7818662948498</v>
      </c>
      <c r="Z58" s="72"/>
      <c r="AA58" s="23">
        <v>21</v>
      </c>
      <c r="AB58" s="72"/>
      <c r="AC58" s="57">
        <f t="shared" si="3"/>
        <v>11697.961283555</v>
      </c>
      <c r="AD58" s="72"/>
      <c r="AE58" s="23">
        <v>5907.2760169160001</v>
      </c>
      <c r="AF58" s="74"/>
      <c r="AG58" s="32">
        <v>4440.3514939598645</v>
      </c>
      <c r="AH58" s="74"/>
      <c r="AI58" s="24">
        <v>1350.3337726791351</v>
      </c>
      <c r="AJ58" s="74"/>
      <c r="AK58" s="75">
        <v>575.17762161225323</v>
      </c>
      <c r="AL58" s="74"/>
      <c r="AM58" s="85"/>
      <c r="AN58" s="74"/>
      <c r="AO58" s="44">
        <v>75.627223113469711</v>
      </c>
      <c r="AP58" s="74"/>
      <c r="AQ58" s="34">
        <v>403.87200000000001</v>
      </c>
    </row>
    <row r="59" spans="1:43">
      <c r="A59" s="39">
        <v>41517</v>
      </c>
      <c r="B59" s="13"/>
      <c r="C59" s="26">
        <v>98882970</v>
      </c>
      <c r="D59" s="13"/>
      <c r="E59" s="32">
        <v>44985876</v>
      </c>
      <c r="F59" s="72"/>
      <c r="G59" s="26">
        <v>19963657</v>
      </c>
      <c r="H59" s="72"/>
      <c r="I59" s="32">
        <v>33853398</v>
      </c>
      <c r="J59" s="72"/>
      <c r="K59" s="34">
        <v>66.513728999999998</v>
      </c>
      <c r="L59" s="44"/>
      <c r="M59" s="44">
        <v>16.779731999999999</v>
      </c>
      <c r="N59" s="44"/>
      <c r="O59" s="34">
        <v>61.941499999999998</v>
      </c>
      <c r="P59" s="72"/>
      <c r="Q59" s="44"/>
      <c r="R59" s="72"/>
      <c r="S59" s="23">
        <f t="shared" si="2"/>
        <v>84605.472590402816</v>
      </c>
      <c r="T59" s="77"/>
      <c r="U59" s="32">
        <v>76826.630976815693</v>
      </c>
      <c r="V59" s="74"/>
      <c r="W59" s="23">
        <v>4048.84941387354</v>
      </c>
      <c r="X59" s="72"/>
      <c r="Y59" s="32">
        <v>3729.9921997135898</v>
      </c>
      <c r="Z59" s="72"/>
      <c r="AA59" s="23">
        <v>22</v>
      </c>
      <c r="AB59" s="72"/>
      <c r="AC59" s="57">
        <f t="shared" si="3"/>
        <v>11579.001052778363</v>
      </c>
      <c r="AD59" s="72"/>
      <c r="AE59" s="23">
        <v>5871.1218687369992</v>
      </c>
      <c r="AF59" s="74"/>
      <c r="AG59" s="32">
        <v>4379.2682766016706</v>
      </c>
      <c r="AH59" s="74"/>
      <c r="AI59" s="24">
        <v>1328.6109074396941</v>
      </c>
      <c r="AJ59" s="74"/>
      <c r="AK59" s="75">
        <v>562.46989020200863</v>
      </c>
      <c r="AL59" s="74"/>
      <c r="AM59" s="85"/>
      <c r="AN59" s="74"/>
      <c r="AO59" s="44">
        <v>72.50725295643619</v>
      </c>
      <c r="AP59" s="74"/>
      <c r="AQ59" s="34">
        <v>402.404</v>
      </c>
    </row>
    <row r="60" spans="1:43">
      <c r="A60" s="39">
        <v>41486</v>
      </c>
      <c r="B60" s="13"/>
      <c r="C60" s="26">
        <v>106872879</v>
      </c>
      <c r="D60" s="13"/>
      <c r="E60" s="32">
        <v>45674338</v>
      </c>
      <c r="F60" s="72"/>
      <c r="G60" s="26">
        <v>23090340</v>
      </c>
      <c r="H60" s="72"/>
      <c r="I60" s="32">
        <v>38033995</v>
      </c>
      <c r="J60" s="72"/>
      <c r="K60" s="34">
        <v>84.713706999999999</v>
      </c>
      <c r="L60" s="44"/>
      <c r="M60" s="44">
        <v>14.815181000000001</v>
      </c>
      <c r="N60" s="44"/>
      <c r="O60" s="34">
        <v>73.923000000000002</v>
      </c>
      <c r="P60" s="72"/>
      <c r="Q60" s="44"/>
      <c r="R60" s="72"/>
      <c r="S60" s="23">
        <f t="shared" si="2"/>
        <v>98527.788402019331</v>
      </c>
      <c r="T60" s="77"/>
      <c r="U60" s="32">
        <v>90922.3947055178</v>
      </c>
      <c r="V60" s="74"/>
      <c r="W60" s="23">
        <v>4130.9020718204501</v>
      </c>
      <c r="X60" s="72"/>
      <c r="Y60" s="32">
        <v>3474.4916246810799</v>
      </c>
      <c r="Z60" s="72"/>
      <c r="AA60" s="23">
        <v>23</v>
      </c>
      <c r="AB60" s="72"/>
      <c r="AC60" s="57">
        <f t="shared" si="3"/>
        <v>11542.112589449998</v>
      </c>
      <c r="AD60" s="72"/>
      <c r="AE60" s="23">
        <v>5848.1181851159999</v>
      </c>
      <c r="AF60" s="74"/>
      <c r="AG60" s="32">
        <v>4374.4753997229618</v>
      </c>
      <c r="AH60" s="74"/>
      <c r="AI60" s="24">
        <v>1319.5190046110367</v>
      </c>
      <c r="AJ60" s="74"/>
      <c r="AK60" s="75">
        <v>575.12900266613508</v>
      </c>
      <c r="AL60" s="74"/>
      <c r="AM60" s="85"/>
      <c r="AN60" s="74"/>
      <c r="AO60" s="44">
        <v>72.320118541999506</v>
      </c>
      <c r="AP60" s="74"/>
      <c r="AQ60" s="34">
        <v>404.00099999999998</v>
      </c>
    </row>
    <row r="61" spans="1:43">
      <c r="A61" s="39">
        <v>41455</v>
      </c>
      <c r="B61" s="13"/>
      <c r="C61" s="26">
        <v>162637555</v>
      </c>
      <c r="D61" s="13"/>
      <c r="E61" s="32">
        <v>69314475</v>
      </c>
      <c r="F61" s="72"/>
      <c r="G61" s="26">
        <v>36089409</v>
      </c>
      <c r="H61" s="72"/>
      <c r="I61" s="32">
        <v>57166802</v>
      </c>
      <c r="J61" s="72"/>
      <c r="K61" s="34">
        <v>91.79213</v>
      </c>
      <c r="L61" s="44"/>
      <c r="M61" s="44">
        <v>15.903263000000001</v>
      </c>
      <c r="N61" s="44"/>
      <c r="O61" s="34">
        <v>59.619</v>
      </c>
      <c r="P61" s="72"/>
      <c r="Q61" s="44"/>
      <c r="R61" s="72"/>
      <c r="S61" s="23">
        <f t="shared" si="2"/>
        <v>102475.59668004679</v>
      </c>
      <c r="T61" s="77"/>
      <c r="U61" s="32">
        <v>95283.904937154206</v>
      </c>
      <c r="V61" s="74"/>
      <c r="W61" s="23">
        <v>4158.7390554526301</v>
      </c>
      <c r="X61" s="72"/>
      <c r="Y61" s="32">
        <v>3032.9526874399498</v>
      </c>
      <c r="Z61" s="72"/>
      <c r="AA61" s="23">
        <v>20</v>
      </c>
      <c r="AB61" s="72"/>
      <c r="AC61" s="57">
        <f t="shared" si="3"/>
        <v>11582.307895973947</v>
      </c>
      <c r="AD61" s="72"/>
      <c r="AE61" s="23">
        <v>5890.6968188900009</v>
      </c>
      <c r="AF61" s="74"/>
      <c r="AG61" s="32">
        <v>4380.2866059373273</v>
      </c>
      <c r="AH61" s="74"/>
      <c r="AI61" s="24">
        <v>1311.3244711466173</v>
      </c>
      <c r="AJ61" s="74"/>
      <c r="AK61" s="75">
        <v>581.93425411441876</v>
      </c>
      <c r="AL61" s="74"/>
      <c r="AM61" s="85"/>
      <c r="AN61" s="74"/>
      <c r="AO61" s="44">
        <v>68.804207706083801</v>
      </c>
      <c r="AP61" s="74"/>
      <c r="AQ61" s="34">
        <v>403.53399999999999</v>
      </c>
    </row>
    <row r="62" spans="1:43">
      <c r="A62" s="39">
        <v>41425</v>
      </c>
      <c r="B62" s="13"/>
      <c r="C62" s="26">
        <v>162364806</v>
      </c>
      <c r="D62" s="13"/>
      <c r="E62" s="32">
        <v>52747624</v>
      </c>
      <c r="F62" s="72"/>
      <c r="G62" s="26">
        <v>60875761</v>
      </c>
      <c r="H62" s="72"/>
      <c r="I62" s="32">
        <v>48696858</v>
      </c>
      <c r="J62" s="72"/>
      <c r="K62" s="34">
        <v>66.906357999999997</v>
      </c>
      <c r="L62" s="44"/>
      <c r="M62" s="44">
        <v>14.38761</v>
      </c>
      <c r="N62" s="44"/>
      <c r="O62" s="34">
        <v>58.634</v>
      </c>
      <c r="P62" s="72"/>
      <c r="Q62" s="44"/>
      <c r="R62" s="72"/>
      <c r="S62" s="23">
        <f t="shared" si="2"/>
        <v>109249.61407985163</v>
      </c>
      <c r="T62" s="77"/>
      <c r="U62" s="32">
        <v>99530.376033149194</v>
      </c>
      <c r="V62" s="74"/>
      <c r="W62" s="23">
        <v>5392.6501498860798</v>
      </c>
      <c r="X62" s="72"/>
      <c r="Y62" s="32">
        <v>4326.5878968163597</v>
      </c>
      <c r="Z62" s="72"/>
      <c r="AA62" s="23">
        <v>22</v>
      </c>
      <c r="AB62" s="72"/>
      <c r="AC62" s="57">
        <f t="shared" si="3"/>
        <v>11658.414510756651</v>
      </c>
      <c r="AD62" s="72"/>
      <c r="AE62" s="23">
        <v>5874.7558483079993</v>
      </c>
      <c r="AF62" s="74"/>
      <c r="AG62" s="32">
        <v>4448.1428648732317</v>
      </c>
      <c r="AH62" s="74"/>
      <c r="AI62" s="24">
        <v>1335.5157975754182</v>
      </c>
      <c r="AJ62" s="74"/>
      <c r="AK62" s="75">
        <v>574.8764998826357</v>
      </c>
      <c r="AL62" s="74"/>
      <c r="AM62" s="85"/>
      <c r="AN62" s="74"/>
      <c r="AO62" s="44">
        <v>72.5</v>
      </c>
      <c r="AP62" s="74"/>
      <c r="AQ62" s="34">
        <v>408.62299999999999</v>
      </c>
    </row>
    <row r="63" spans="1:43">
      <c r="A63" s="39">
        <v>41394</v>
      </c>
      <c r="B63" s="13"/>
      <c r="C63" s="26">
        <v>147997194</v>
      </c>
      <c r="D63" s="13"/>
      <c r="E63" s="33">
        <v>55218190</v>
      </c>
      <c r="F63" s="72"/>
      <c r="G63" s="26">
        <v>56805593</v>
      </c>
      <c r="H63" s="72"/>
      <c r="I63" s="32">
        <v>35915204</v>
      </c>
      <c r="J63" s="72"/>
      <c r="K63" s="34">
        <v>90.344758999999996</v>
      </c>
      <c r="L63" s="44"/>
      <c r="M63" s="44">
        <v>15.658849999999999</v>
      </c>
      <c r="N63" s="44"/>
      <c r="O63" s="34">
        <v>71.122</v>
      </c>
      <c r="P63" s="72"/>
      <c r="Q63" s="44"/>
      <c r="R63" s="72"/>
      <c r="S63" s="23">
        <f t="shared" si="2"/>
        <v>102981.07187530011</v>
      </c>
      <c r="T63" s="77"/>
      <c r="U63" s="32">
        <v>95563.875946907996</v>
      </c>
      <c r="V63" s="74"/>
      <c r="W63" s="23">
        <v>4325.6687977068304</v>
      </c>
      <c r="X63" s="72"/>
      <c r="Y63" s="32">
        <v>3091.5271306852801</v>
      </c>
      <c r="Z63" s="72"/>
      <c r="AA63" s="23">
        <v>21</v>
      </c>
      <c r="AB63" s="72"/>
      <c r="AC63" s="57">
        <f t="shared" si="3"/>
        <v>11557.152787639068</v>
      </c>
      <c r="AD63" s="72"/>
      <c r="AE63" s="23">
        <v>5879.7959633580003</v>
      </c>
      <c r="AF63" s="74"/>
      <c r="AG63" s="32">
        <v>4367.3634846194591</v>
      </c>
      <c r="AH63" s="74"/>
      <c r="AI63" s="24">
        <v>1309.9933396616093</v>
      </c>
      <c r="AJ63" s="74"/>
      <c r="AK63" s="75">
        <v>583.81010478303858</v>
      </c>
      <c r="AL63" s="74"/>
      <c r="AM63" s="85"/>
      <c r="AN63" s="74"/>
      <c r="AO63" s="44">
        <v>69.635999999999996</v>
      </c>
      <c r="AP63" s="74"/>
      <c r="AQ63" s="34">
        <v>409.024</v>
      </c>
    </row>
    <row r="64" spans="1:43">
      <c r="A64" s="39">
        <v>41364</v>
      </c>
      <c r="B64" s="13"/>
      <c r="C64" s="26">
        <v>145271622</v>
      </c>
      <c r="D64" s="13"/>
      <c r="E64" s="49">
        <v>67113223</v>
      </c>
      <c r="F64" s="72"/>
      <c r="G64" s="26">
        <v>31307458</v>
      </c>
      <c r="H64" s="72"/>
      <c r="I64" s="32">
        <v>46775515</v>
      </c>
      <c r="J64" s="72"/>
      <c r="K64" s="34">
        <v>95.657426999999998</v>
      </c>
      <c r="L64" s="44"/>
      <c r="M64" s="44">
        <v>19.979717000000001</v>
      </c>
      <c r="N64" s="44"/>
      <c r="O64" s="34">
        <v>74.34</v>
      </c>
      <c r="P64" s="72"/>
      <c r="Q64" s="44"/>
      <c r="R64" s="72"/>
      <c r="S64" s="23">
        <f t="shared" si="2"/>
        <v>97282.770532331488</v>
      </c>
      <c r="T64" s="77"/>
      <c r="U64" s="32">
        <v>89601.978696125996</v>
      </c>
      <c r="V64" s="74"/>
      <c r="W64" s="23">
        <v>4331.9338294473901</v>
      </c>
      <c r="X64" s="72"/>
      <c r="Y64" s="32">
        <v>3348.8580067581001</v>
      </c>
      <c r="Z64" s="72"/>
      <c r="AA64" s="23">
        <v>20</v>
      </c>
      <c r="AB64" s="72"/>
      <c r="AC64" s="57">
        <f t="shared" si="3"/>
        <v>11546.967744610964</v>
      </c>
      <c r="AD64" s="72"/>
      <c r="AE64" s="23">
        <v>5914.1654773899991</v>
      </c>
      <c r="AF64" s="74"/>
      <c r="AG64" s="32">
        <v>4353.4320985989489</v>
      </c>
      <c r="AH64" s="74"/>
      <c r="AI64" s="24">
        <v>1279.3701686220165</v>
      </c>
      <c r="AJ64" s="74"/>
      <c r="AK64" s="75">
        <v>576.20945747920064</v>
      </c>
      <c r="AL64" s="74"/>
      <c r="AM64" s="85"/>
      <c r="AN64" s="74"/>
      <c r="AO64" s="44">
        <v>69.944999999999993</v>
      </c>
      <c r="AP64" s="74"/>
      <c r="AQ64" s="34">
        <v>411.37099999999998</v>
      </c>
    </row>
    <row r="65" spans="1:43">
      <c r="A65" s="39">
        <v>41333</v>
      </c>
      <c r="B65" s="13"/>
      <c r="C65" s="26">
        <v>126073226</v>
      </c>
      <c r="D65" s="13"/>
      <c r="E65" s="32">
        <v>57964348</v>
      </c>
      <c r="F65" s="72"/>
      <c r="G65" s="26">
        <v>21990746</v>
      </c>
      <c r="H65" s="72"/>
      <c r="I65" s="32">
        <v>46050620</v>
      </c>
      <c r="J65" s="72"/>
      <c r="K65" s="34">
        <v>112.444068</v>
      </c>
      <c r="L65" s="44"/>
      <c r="M65" s="44">
        <v>17.117556</v>
      </c>
      <c r="N65" s="44"/>
      <c r="O65" s="34">
        <v>66.275000000000006</v>
      </c>
      <c r="P65" s="72"/>
      <c r="Q65" s="44"/>
      <c r="R65" s="72"/>
      <c r="S65" s="23">
        <f t="shared" si="2"/>
        <v>92950.926886569476</v>
      </c>
      <c r="T65" s="77"/>
      <c r="U65" s="32">
        <v>85200.455663579094</v>
      </c>
      <c r="V65" s="74"/>
      <c r="W65" s="23">
        <v>4494.8446318175202</v>
      </c>
      <c r="X65" s="72"/>
      <c r="Y65" s="32">
        <v>3255.6265911728501</v>
      </c>
      <c r="Z65" s="72"/>
      <c r="AA65" s="23">
        <v>20</v>
      </c>
      <c r="AB65" s="72"/>
      <c r="AC65" s="57">
        <f t="shared" si="3"/>
        <v>11423.072315553678</v>
      </c>
      <c r="AD65" s="72"/>
      <c r="AE65" s="23">
        <v>5800.0797226860004</v>
      </c>
      <c r="AF65" s="74"/>
      <c r="AG65" s="32">
        <v>4368.646062168832</v>
      </c>
      <c r="AH65" s="74"/>
      <c r="AI65" s="24">
        <v>1254.346530698846</v>
      </c>
      <c r="AJ65" s="74"/>
      <c r="AK65" s="75">
        <v>563.34338049649011</v>
      </c>
      <c r="AL65" s="74"/>
      <c r="AM65" s="85"/>
      <c r="AN65" s="74"/>
      <c r="AO65" s="44">
        <v>70.818000000000012</v>
      </c>
      <c r="AP65" s="74"/>
      <c r="AQ65" s="34">
        <v>407.78199999999998</v>
      </c>
    </row>
    <row r="66" spans="1:43">
      <c r="A66" s="40">
        <v>41305</v>
      </c>
      <c r="B66" s="14"/>
      <c r="C66" s="26">
        <v>129922809</v>
      </c>
      <c r="D66" s="15"/>
      <c r="E66" s="33">
        <v>49243459</v>
      </c>
      <c r="F66" s="63"/>
      <c r="G66" s="26">
        <v>29592551</v>
      </c>
      <c r="H66" s="63"/>
      <c r="I66" s="33">
        <v>50989103</v>
      </c>
      <c r="J66" s="63"/>
      <c r="K66" s="35">
        <v>125.206891</v>
      </c>
      <c r="L66" s="66"/>
      <c r="M66" s="66">
        <v>19.090382999999999</v>
      </c>
      <c r="N66" s="66"/>
      <c r="O66" s="35">
        <v>55.002499999999998</v>
      </c>
      <c r="P66" s="63"/>
      <c r="Q66" s="66"/>
      <c r="R66" s="63"/>
      <c r="S66" s="23">
        <f t="shared" si="2"/>
        <v>94592.705048499483</v>
      </c>
      <c r="T66" s="77"/>
      <c r="U66" s="33">
        <v>85489.340836717107</v>
      </c>
      <c r="V66" s="63"/>
      <c r="W66" s="23">
        <v>5183.5485695239304</v>
      </c>
      <c r="X66" s="72"/>
      <c r="Y66" s="32">
        <v>3919.8156422584502</v>
      </c>
      <c r="Z66" s="63"/>
      <c r="AA66" s="24">
        <v>22</v>
      </c>
      <c r="AB66" s="60"/>
      <c r="AC66" s="57">
        <f t="shared" si="3"/>
        <v>11261.82598302266</v>
      </c>
      <c r="AD66" s="60"/>
      <c r="AE66" s="24">
        <v>5679.9302040260009</v>
      </c>
      <c r="AF66" s="63"/>
      <c r="AG66" s="33">
        <v>4331.5564024366176</v>
      </c>
      <c r="AH66" s="63"/>
      <c r="AI66" s="24">
        <v>1250.3393765600404</v>
      </c>
      <c r="AJ66" s="63"/>
      <c r="AK66" s="65">
        <v>548.78975628821502</v>
      </c>
      <c r="AL66" s="63"/>
      <c r="AM66" s="83"/>
      <c r="AN66" s="63"/>
      <c r="AO66" s="66">
        <v>71.66</v>
      </c>
      <c r="AP66" s="63"/>
      <c r="AQ66" s="34">
        <v>416.40600000000001</v>
      </c>
    </row>
    <row r="67" spans="1:43">
      <c r="A67" s="41">
        <v>41274</v>
      </c>
      <c r="B67" s="2"/>
      <c r="C67" s="26">
        <v>104079426</v>
      </c>
      <c r="D67" s="12"/>
      <c r="E67" s="49">
        <v>48882986</v>
      </c>
      <c r="F67" s="70"/>
      <c r="G67" s="26">
        <v>23673564</v>
      </c>
      <c r="H67" s="70"/>
      <c r="I67" s="49">
        <v>31456240</v>
      </c>
      <c r="J67" s="70"/>
      <c r="K67" s="36">
        <v>85.061591000000007</v>
      </c>
      <c r="L67" s="68"/>
      <c r="M67" s="68"/>
      <c r="N67" s="68"/>
      <c r="O67" s="36">
        <v>42.201500000000003</v>
      </c>
      <c r="P67" s="70"/>
      <c r="Q67" s="76"/>
      <c r="R67" s="70"/>
      <c r="S67" s="23"/>
      <c r="T67" s="70"/>
      <c r="U67" s="49">
        <v>62468.074355711004</v>
      </c>
      <c r="V67" s="70"/>
      <c r="W67" s="23"/>
      <c r="X67" s="72"/>
      <c r="Y67" s="32"/>
      <c r="Z67" s="70"/>
      <c r="AA67" s="79">
        <v>17</v>
      </c>
      <c r="AB67" s="67"/>
      <c r="AC67" s="57">
        <f t="shared" si="3"/>
        <v>11245.861976877441</v>
      </c>
      <c r="AD67" s="67"/>
      <c r="AE67" s="25">
        <v>5695.2640902739995</v>
      </c>
      <c r="AF67" s="70"/>
      <c r="AG67" s="49">
        <v>4316.1397779665858</v>
      </c>
      <c r="AH67" s="70"/>
      <c r="AI67" s="24">
        <v>1234.4581086368555</v>
      </c>
      <c r="AJ67" s="70"/>
      <c r="AK67" s="71">
        <v>555.67218829238425</v>
      </c>
      <c r="AL67" s="70"/>
      <c r="AM67" s="84"/>
      <c r="AN67" s="70"/>
      <c r="AO67" s="68">
        <v>70.2</v>
      </c>
      <c r="AP67" s="70"/>
      <c r="AQ67" s="34">
        <v>417.45499999999998</v>
      </c>
    </row>
    <row r="68" spans="1:43">
      <c r="A68" s="40">
        <v>41243</v>
      </c>
      <c r="B68" s="14"/>
      <c r="C68" s="26">
        <v>110394694</v>
      </c>
      <c r="D68" s="15"/>
      <c r="E68" s="33">
        <v>50642300</v>
      </c>
      <c r="F68" s="63"/>
      <c r="G68" s="26">
        <v>25291840</v>
      </c>
      <c r="H68" s="63"/>
      <c r="I68" s="33">
        <v>34371683</v>
      </c>
      <c r="J68" s="63"/>
      <c r="K68" s="35">
        <v>92.893798000000004</v>
      </c>
      <c r="L68" s="66"/>
      <c r="M68" s="66"/>
      <c r="N68" s="66"/>
      <c r="O68" s="35">
        <v>62.301000000000002</v>
      </c>
      <c r="P68" s="63"/>
      <c r="Q68" s="33"/>
      <c r="R68" s="63"/>
      <c r="S68" s="23"/>
      <c r="T68" s="63"/>
      <c r="U68" s="33">
        <v>80762.178967041997</v>
      </c>
      <c r="V68" s="63"/>
      <c r="W68" s="23"/>
      <c r="X68" s="72"/>
      <c r="Y68" s="32"/>
      <c r="Z68" s="63"/>
      <c r="AA68" s="80">
        <v>22</v>
      </c>
      <c r="AB68" s="60"/>
      <c r="AC68" s="57">
        <f t="shared" si="3"/>
        <v>11164.405516446555</v>
      </c>
      <c r="AD68" s="60"/>
      <c r="AE68" s="24">
        <v>5680.7803764220007</v>
      </c>
      <c r="AF68" s="63"/>
      <c r="AG68" s="33">
        <v>4277.6005096660856</v>
      </c>
      <c r="AH68" s="63"/>
      <c r="AI68" s="24">
        <v>1206.0246303584697</v>
      </c>
      <c r="AJ68" s="63"/>
      <c r="AK68" s="65">
        <v>549.41908017951755</v>
      </c>
      <c r="AL68" s="63"/>
      <c r="AM68" s="83"/>
      <c r="AN68" s="63"/>
      <c r="AO68" s="66">
        <v>67.099999999999994</v>
      </c>
      <c r="AP68" s="63"/>
      <c r="AQ68" s="34">
        <v>420.10300000000001</v>
      </c>
    </row>
    <row r="69" spans="1:43">
      <c r="A69" s="41">
        <v>41213</v>
      </c>
      <c r="B69" s="2"/>
      <c r="C69" s="26">
        <v>121639199</v>
      </c>
      <c r="D69" s="12"/>
      <c r="E69" s="49">
        <v>55090684</v>
      </c>
      <c r="F69" s="70"/>
      <c r="G69" s="26">
        <v>28354099</v>
      </c>
      <c r="H69" s="70"/>
      <c r="I69" s="49">
        <v>38123635</v>
      </c>
      <c r="J69" s="70"/>
      <c r="K69" s="36">
        <v>66.621562999999995</v>
      </c>
      <c r="L69" s="68"/>
      <c r="M69" s="68"/>
      <c r="N69" s="68"/>
      <c r="O69" s="36">
        <v>19.221</v>
      </c>
      <c r="P69" s="70"/>
      <c r="Q69" s="49"/>
      <c r="R69" s="70"/>
      <c r="S69" s="23"/>
      <c r="T69" s="70"/>
      <c r="U69" s="49">
        <v>84135.474405644301</v>
      </c>
      <c r="V69" s="70"/>
      <c r="W69" s="23"/>
      <c r="X69" s="72"/>
      <c r="Y69" s="32"/>
      <c r="Z69" s="70"/>
      <c r="AA69" s="79">
        <v>23</v>
      </c>
      <c r="AB69" s="67"/>
      <c r="AC69" s="57">
        <f t="shared" si="3"/>
        <v>11102.727537483754</v>
      </c>
      <c r="AD69" s="67"/>
      <c r="AE69" s="25">
        <v>5676.2813993360005</v>
      </c>
      <c r="AF69" s="70"/>
      <c r="AG69" s="49">
        <v>4259.9063278765798</v>
      </c>
      <c r="AH69" s="70"/>
      <c r="AI69" s="24">
        <v>1166.5398102711733</v>
      </c>
      <c r="AJ69" s="70"/>
      <c r="AK69" s="71">
        <v>551.32540965636736</v>
      </c>
      <c r="AL69" s="70"/>
      <c r="AM69" s="84"/>
      <c r="AN69" s="70"/>
      <c r="AO69" s="68">
        <v>66.824714376996994</v>
      </c>
      <c r="AP69" s="70"/>
      <c r="AQ69" s="34">
        <v>421.00439999999998</v>
      </c>
    </row>
    <row r="70" spans="1:43">
      <c r="A70" s="40">
        <v>41182</v>
      </c>
      <c r="B70" s="14"/>
      <c r="C70" s="26">
        <v>149850691</v>
      </c>
      <c r="D70" s="15"/>
      <c r="E70" s="33">
        <v>69786010</v>
      </c>
      <c r="F70" s="63"/>
      <c r="G70" s="26">
        <v>32838789</v>
      </c>
      <c r="H70" s="63"/>
      <c r="I70" s="33">
        <v>47150534</v>
      </c>
      <c r="J70" s="63"/>
      <c r="K70" s="35">
        <v>67.740375999999998</v>
      </c>
      <c r="L70" s="66"/>
      <c r="M70" s="66"/>
      <c r="N70" s="66"/>
      <c r="O70" s="35">
        <v>18.588000000000001</v>
      </c>
      <c r="P70" s="63"/>
      <c r="Q70" s="33"/>
      <c r="R70" s="63"/>
      <c r="S70" s="24"/>
      <c r="T70" s="63"/>
      <c r="U70" s="33">
        <v>91081.495483518695</v>
      </c>
      <c r="V70" s="63"/>
      <c r="W70" s="23"/>
      <c r="X70" s="72"/>
      <c r="Y70" s="32"/>
      <c r="Z70" s="63"/>
      <c r="AA70" s="80">
        <v>20</v>
      </c>
      <c r="AB70" s="60"/>
      <c r="AC70" s="57">
        <f t="shared" si="3"/>
        <v>11168.204385471685</v>
      </c>
      <c r="AD70" s="60"/>
      <c r="AE70" s="24">
        <v>5788.4058805559989</v>
      </c>
      <c r="AF70" s="63"/>
      <c r="AG70" s="33">
        <v>4214.9977292537633</v>
      </c>
      <c r="AH70" s="63"/>
      <c r="AI70" s="24">
        <v>1164.8007756619234</v>
      </c>
      <c r="AJ70" s="63"/>
      <c r="AK70" s="65">
        <v>552.22191034240791</v>
      </c>
      <c r="AL70" s="63"/>
      <c r="AM70" s="83"/>
      <c r="AN70" s="63"/>
      <c r="AO70" s="66">
        <v>66.607284534910335</v>
      </c>
      <c r="AP70" s="63"/>
      <c r="AQ70" s="34">
        <v>423.35500000000002</v>
      </c>
    </row>
    <row r="71" spans="1:43">
      <c r="A71" s="41">
        <v>41152</v>
      </c>
      <c r="B71" s="2"/>
      <c r="C71" s="26">
        <v>117247704</v>
      </c>
      <c r="D71" s="12"/>
      <c r="E71" s="49">
        <v>57428728</v>
      </c>
      <c r="F71" s="70"/>
      <c r="G71" s="26">
        <v>23584138</v>
      </c>
      <c r="H71" s="70"/>
      <c r="I71" s="49">
        <v>36161198</v>
      </c>
      <c r="J71" s="70"/>
      <c r="K71" s="36">
        <v>78.526889999999995</v>
      </c>
      <c r="L71" s="68"/>
      <c r="M71" s="68"/>
      <c r="N71" s="68"/>
      <c r="O71" s="36">
        <v>16.198</v>
      </c>
      <c r="P71" s="70"/>
      <c r="Q71" s="49"/>
      <c r="R71" s="70"/>
      <c r="S71" s="25"/>
      <c r="T71" s="70"/>
      <c r="U71" s="49">
        <v>79426.725084238002</v>
      </c>
      <c r="V71" s="70"/>
      <c r="W71" s="23"/>
      <c r="X71" s="72"/>
      <c r="Y71" s="32"/>
      <c r="Z71" s="70"/>
      <c r="AA71" s="79">
        <v>23</v>
      </c>
      <c r="AB71" s="67"/>
      <c r="AC71" s="57">
        <f t="shared" si="3"/>
        <v>11172.049392933561</v>
      </c>
      <c r="AD71" s="67"/>
      <c r="AE71" s="25">
        <v>5794.2240853619987</v>
      </c>
      <c r="AF71" s="70"/>
      <c r="AG71" s="49">
        <v>4228.0232503917114</v>
      </c>
      <c r="AH71" s="70"/>
      <c r="AI71" s="24">
        <v>1149.802057179852</v>
      </c>
      <c r="AJ71" s="70"/>
      <c r="AK71" s="71">
        <v>557.67187371768819</v>
      </c>
      <c r="AL71" s="70"/>
      <c r="AM71" s="84"/>
      <c r="AN71" s="70"/>
      <c r="AO71" s="68">
        <v>64.208465139325043</v>
      </c>
      <c r="AP71" s="70"/>
      <c r="AQ71" s="34">
        <v>423.01600000000002</v>
      </c>
    </row>
    <row r="72" spans="1:43">
      <c r="A72" s="40">
        <v>41121</v>
      </c>
      <c r="B72" s="14"/>
      <c r="C72" s="26">
        <v>126153047</v>
      </c>
      <c r="D72" s="15"/>
      <c r="E72" s="33">
        <v>63943683</v>
      </c>
      <c r="F72" s="63"/>
      <c r="G72" s="26">
        <v>28994133</v>
      </c>
      <c r="H72" s="63"/>
      <c r="I72" s="33">
        <v>33158973</v>
      </c>
      <c r="J72" s="63"/>
      <c r="K72" s="35">
        <v>59.706423000000001</v>
      </c>
      <c r="L72" s="66"/>
      <c r="M72" s="66"/>
      <c r="N72" s="66"/>
      <c r="O72" s="35">
        <v>21.184999999999999</v>
      </c>
      <c r="P72" s="63"/>
      <c r="Q72" s="33"/>
      <c r="R72" s="63"/>
      <c r="S72" s="24"/>
      <c r="T72" s="63"/>
      <c r="U72" s="33">
        <v>88276.917875976898</v>
      </c>
      <c r="V72" s="63"/>
      <c r="W72" s="23"/>
      <c r="X72" s="72"/>
      <c r="Y72" s="32"/>
      <c r="Z72" s="63"/>
      <c r="AA72" s="80">
        <v>22</v>
      </c>
      <c r="AB72" s="60"/>
      <c r="AC72" s="57">
        <f t="shared" si="3"/>
        <v>11184.058179562589</v>
      </c>
      <c r="AD72" s="60"/>
      <c r="AE72" s="24">
        <v>5838.6137359800005</v>
      </c>
      <c r="AF72" s="63"/>
      <c r="AG72" s="33">
        <v>4216.0372350866337</v>
      </c>
      <c r="AH72" s="63"/>
      <c r="AI72" s="24">
        <v>1129.4072084959553</v>
      </c>
      <c r="AJ72" s="63"/>
      <c r="AK72" s="65">
        <v>563.67475244658067</v>
      </c>
      <c r="AL72" s="63"/>
      <c r="AM72" s="83"/>
      <c r="AN72" s="63"/>
      <c r="AO72" s="66">
        <v>63</v>
      </c>
      <c r="AP72" s="63"/>
      <c r="AQ72" s="34">
        <v>425.64</v>
      </c>
    </row>
    <row r="73" spans="1:43">
      <c r="A73" s="41">
        <v>41090</v>
      </c>
      <c r="B73" s="2"/>
      <c r="C73" s="26">
        <v>178884772</v>
      </c>
      <c r="D73" s="12"/>
      <c r="E73" s="49">
        <v>87395905</v>
      </c>
      <c r="F73" s="70"/>
      <c r="G73" s="26">
        <v>38862887</v>
      </c>
      <c r="H73" s="70"/>
      <c r="I73" s="49">
        <v>52542191</v>
      </c>
      <c r="J73" s="70"/>
      <c r="K73" s="36">
        <v>83.213582000000002</v>
      </c>
      <c r="L73" s="68"/>
      <c r="M73" s="68"/>
      <c r="N73" s="68"/>
      <c r="O73" s="36">
        <v>25.431999999999999</v>
      </c>
      <c r="P73" s="70"/>
      <c r="Q73" s="49"/>
      <c r="R73" s="70"/>
      <c r="S73" s="25"/>
      <c r="T73" s="70"/>
      <c r="U73" s="49">
        <v>89173.012642876798</v>
      </c>
      <c r="V73" s="70"/>
      <c r="W73" s="23"/>
      <c r="X73" s="72"/>
      <c r="Y73" s="32"/>
      <c r="Z73" s="70"/>
      <c r="AA73" s="79">
        <v>21</v>
      </c>
      <c r="AB73" s="67"/>
      <c r="AC73" s="57">
        <f t="shared" si="3"/>
        <v>11062.122955381001</v>
      </c>
      <c r="AD73" s="67"/>
      <c r="AE73" s="25">
        <v>5790.1885439770003</v>
      </c>
      <c r="AF73" s="70"/>
      <c r="AG73" s="49">
        <v>4166.5122652872269</v>
      </c>
      <c r="AH73" s="70"/>
      <c r="AI73" s="24">
        <v>1105.4221461167726</v>
      </c>
      <c r="AJ73" s="70"/>
      <c r="AK73" s="71">
        <v>598.25007874996834</v>
      </c>
      <c r="AL73" s="70"/>
      <c r="AM73" s="84"/>
      <c r="AN73" s="70"/>
      <c r="AO73" s="68">
        <v>60.42227997763591</v>
      </c>
      <c r="AP73" s="70"/>
      <c r="AQ73" s="34">
        <v>426.31900000000002</v>
      </c>
    </row>
    <row r="74" spans="1:43">
      <c r="A74" s="40">
        <v>41060</v>
      </c>
      <c r="B74" s="14"/>
      <c r="C74" s="26">
        <v>185851151</v>
      </c>
      <c r="D74" s="15"/>
      <c r="E74" s="33">
        <v>77504229</v>
      </c>
      <c r="F74" s="63"/>
      <c r="G74" s="26">
        <v>66469908</v>
      </c>
      <c r="H74" s="63"/>
      <c r="I74" s="33">
        <v>41821075</v>
      </c>
      <c r="J74" s="63"/>
      <c r="K74" s="35">
        <v>68.622629000000003</v>
      </c>
      <c r="L74" s="66"/>
      <c r="M74" s="66"/>
      <c r="N74" s="66"/>
      <c r="O74" s="35">
        <v>16.760999999999999</v>
      </c>
      <c r="P74" s="63"/>
      <c r="Q74" s="33"/>
      <c r="R74" s="63"/>
      <c r="S74" s="24"/>
      <c r="T74" s="63"/>
      <c r="U74" s="33">
        <v>94193.168777725601</v>
      </c>
      <c r="V74" s="63"/>
      <c r="W74" s="23"/>
      <c r="X74" s="72"/>
      <c r="Y74" s="32"/>
      <c r="Z74" s="63"/>
      <c r="AA74" s="80">
        <v>22</v>
      </c>
      <c r="AB74" s="60"/>
      <c r="AC74" s="57">
        <f t="shared" si="3"/>
        <v>11065.422535009029</v>
      </c>
      <c r="AD74" s="60"/>
      <c r="AE74" s="24">
        <v>5785.9324631570007</v>
      </c>
      <c r="AF74" s="63"/>
      <c r="AG74" s="33">
        <v>4161.0081214517568</v>
      </c>
      <c r="AH74" s="63"/>
      <c r="AI74" s="24">
        <v>1118.4819504002719</v>
      </c>
      <c r="AJ74" s="63"/>
      <c r="AK74" s="65">
        <v>579.22427930589299</v>
      </c>
      <c r="AL74" s="63"/>
      <c r="AM74" s="83"/>
      <c r="AN74" s="63"/>
      <c r="AO74" s="66">
        <v>58</v>
      </c>
      <c r="AP74" s="63"/>
      <c r="AQ74" s="34">
        <v>418.49400000000003</v>
      </c>
    </row>
    <row r="75" spans="1:43">
      <c r="A75" s="41">
        <v>41029</v>
      </c>
      <c r="B75" s="2"/>
      <c r="C75" s="26">
        <v>156880009</v>
      </c>
      <c r="D75" s="12"/>
      <c r="E75" s="49">
        <v>65198536</v>
      </c>
      <c r="F75" s="70"/>
      <c r="G75" s="26">
        <v>57277192</v>
      </c>
      <c r="H75" s="70"/>
      <c r="I75" s="49">
        <v>34357336</v>
      </c>
      <c r="J75" s="70"/>
      <c r="K75" s="36">
        <v>48.732934999999998</v>
      </c>
      <c r="L75" s="68"/>
      <c r="M75" s="68"/>
      <c r="N75" s="68"/>
      <c r="O75" s="36">
        <v>8.8829999999999991</v>
      </c>
      <c r="P75" s="70"/>
      <c r="Q75" s="49"/>
      <c r="R75" s="70"/>
      <c r="S75" s="25"/>
      <c r="T75" s="70"/>
      <c r="U75" s="49">
        <v>94608.196628129605</v>
      </c>
      <c r="V75" s="70"/>
      <c r="W75" s="23"/>
      <c r="X75" s="72"/>
      <c r="Y75" s="32"/>
      <c r="Z75" s="70"/>
      <c r="AA75" s="79">
        <v>19</v>
      </c>
      <c r="AB75" s="67"/>
      <c r="AC75" s="57">
        <f t="shared" si="3"/>
        <v>11082.032596767518</v>
      </c>
      <c r="AD75" s="67"/>
      <c r="AE75" s="25">
        <v>5744.2426377120009</v>
      </c>
      <c r="AF75" s="70"/>
      <c r="AG75" s="49">
        <v>4203.0051242631243</v>
      </c>
      <c r="AH75" s="70"/>
      <c r="AI75" s="24">
        <v>1134.7848347923923</v>
      </c>
      <c r="AJ75" s="70"/>
      <c r="AK75" s="71">
        <v>570.68386179946378</v>
      </c>
      <c r="AL75" s="70"/>
      <c r="AM75" s="84"/>
      <c r="AN75" s="70"/>
      <c r="AO75" s="68">
        <v>58</v>
      </c>
      <c r="AP75" s="70"/>
      <c r="AQ75" s="34">
        <v>426.01499999999999</v>
      </c>
    </row>
    <row r="76" spans="1:43">
      <c r="A76" s="40">
        <v>40999</v>
      </c>
      <c r="B76" s="14"/>
      <c r="C76" s="26">
        <v>163104106</v>
      </c>
      <c r="D76" s="15"/>
      <c r="E76" s="33">
        <v>80491186</v>
      </c>
      <c r="F76" s="63"/>
      <c r="G76" s="26">
        <v>30985122</v>
      </c>
      <c r="H76" s="63"/>
      <c r="I76" s="33">
        <v>51540658</v>
      </c>
      <c r="J76" s="63"/>
      <c r="K76" s="35">
        <v>81.143236999999999</v>
      </c>
      <c r="L76" s="66"/>
      <c r="M76" s="66"/>
      <c r="N76" s="66"/>
      <c r="O76" s="35">
        <v>9.2279999999999998</v>
      </c>
      <c r="P76" s="63"/>
      <c r="Q76" s="33"/>
      <c r="R76" s="63"/>
      <c r="S76" s="24"/>
      <c r="T76" s="63"/>
      <c r="U76" s="33">
        <v>109351.79416843101</v>
      </c>
      <c r="V76" s="63"/>
      <c r="W76" s="23"/>
      <c r="X76" s="72"/>
      <c r="Y76" s="32"/>
      <c r="Z76" s="63"/>
      <c r="AA76" s="80">
        <v>22</v>
      </c>
      <c r="AB76" s="60"/>
      <c r="AC76" s="57">
        <f t="shared" si="3"/>
        <v>11104.34051785153</v>
      </c>
      <c r="AD76" s="60"/>
      <c r="AE76" s="24">
        <v>5692.8467049790006</v>
      </c>
      <c r="AF76" s="63"/>
      <c r="AG76" s="33">
        <v>4247.2396180720134</v>
      </c>
      <c r="AH76" s="63"/>
      <c r="AI76" s="24">
        <v>1164.2541948005151</v>
      </c>
      <c r="AJ76" s="63"/>
      <c r="AK76" s="65">
        <v>571.78435079931091</v>
      </c>
      <c r="AL76" s="63"/>
      <c r="AM76" s="83"/>
      <c r="AN76" s="63"/>
      <c r="AO76" s="66">
        <v>65</v>
      </c>
      <c r="AP76" s="63"/>
      <c r="AQ76" s="34">
        <v>435.33699999999999</v>
      </c>
    </row>
    <row r="77" spans="1:43">
      <c r="A77" s="41">
        <v>40968</v>
      </c>
      <c r="B77" s="2"/>
      <c r="C77" s="26">
        <v>125814556</v>
      </c>
      <c r="D77" s="12"/>
      <c r="E77" s="49">
        <v>58942316</v>
      </c>
      <c r="F77" s="70"/>
      <c r="G77" s="26">
        <v>30328763</v>
      </c>
      <c r="H77" s="70"/>
      <c r="I77" s="49">
        <v>36463168</v>
      </c>
      <c r="J77" s="70"/>
      <c r="K77" s="36">
        <v>93.935687999999999</v>
      </c>
      <c r="L77" s="68"/>
      <c r="M77" s="68"/>
      <c r="N77" s="68"/>
      <c r="O77" s="36">
        <v>7.2809999999999997</v>
      </c>
      <c r="P77" s="70"/>
      <c r="Q77" s="49"/>
      <c r="R77" s="70"/>
      <c r="S77" s="25"/>
      <c r="T77" s="70"/>
      <c r="U77" s="49">
        <v>97254.894869770098</v>
      </c>
      <c r="V77" s="70"/>
      <c r="W77" s="23"/>
      <c r="X77" s="72"/>
      <c r="Y77" s="32"/>
      <c r="Z77" s="70"/>
      <c r="AA77" s="79">
        <v>21</v>
      </c>
      <c r="AB77" s="67"/>
      <c r="AC77" s="57">
        <f t="shared" si="3"/>
        <v>11017.74621323963</v>
      </c>
      <c r="AD77" s="67"/>
      <c r="AE77" s="25">
        <v>5655.7386221929992</v>
      </c>
      <c r="AF77" s="70"/>
      <c r="AG77" s="49">
        <v>4187.3299104041698</v>
      </c>
      <c r="AH77" s="70"/>
      <c r="AI77" s="24">
        <v>1174.6776806424627</v>
      </c>
      <c r="AJ77" s="70"/>
      <c r="AK77" s="71">
        <v>599.65753535469969</v>
      </c>
      <c r="AL77" s="70"/>
      <c r="AM77" s="84"/>
      <c r="AN77" s="70"/>
      <c r="AO77" s="68">
        <v>66</v>
      </c>
      <c r="AP77" s="70"/>
      <c r="AQ77" s="34">
        <v>430.887</v>
      </c>
    </row>
    <row r="78" spans="1:43">
      <c r="A78" s="40">
        <v>40939</v>
      </c>
      <c r="B78" s="14"/>
      <c r="C78" s="26">
        <v>120305418</v>
      </c>
      <c r="D78" s="15"/>
      <c r="E78" s="33">
        <v>60471620</v>
      </c>
      <c r="F78" s="63"/>
      <c r="G78" s="26">
        <v>26476189</v>
      </c>
      <c r="H78" s="63"/>
      <c r="I78" s="33">
        <v>33265231</v>
      </c>
      <c r="J78" s="63"/>
      <c r="K78" s="35">
        <v>105.23826699999999</v>
      </c>
      <c r="L78" s="66"/>
      <c r="M78" s="66"/>
      <c r="N78" s="66"/>
      <c r="O78" s="35">
        <v>7.3550000000000004</v>
      </c>
      <c r="P78" s="63"/>
      <c r="Q78" s="33"/>
      <c r="R78" s="63"/>
      <c r="S78" s="24"/>
      <c r="T78" s="63"/>
      <c r="U78" s="33">
        <v>99118.768852763606</v>
      </c>
      <c r="V78" s="63"/>
      <c r="W78" s="23"/>
      <c r="X78" s="72"/>
      <c r="Y78" s="32"/>
      <c r="Z78" s="63"/>
      <c r="AA78" s="27">
        <v>22</v>
      </c>
      <c r="AB78" s="60"/>
      <c r="AC78" s="57">
        <f t="shared" si="3"/>
        <v>10959.200755087786</v>
      </c>
      <c r="AD78" s="60"/>
      <c r="AE78" s="24">
        <v>5673.718444342001</v>
      </c>
      <c r="AF78" s="63"/>
      <c r="AG78" s="33">
        <v>4123.5923349026707</v>
      </c>
      <c r="AH78" s="63"/>
      <c r="AI78" s="24">
        <v>1161.8899758431135</v>
      </c>
      <c r="AJ78" s="63"/>
      <c r="AK78" s="65">
        <v>594.03720847775048</v>
      </c>
      <c r="AL78" s="63"/>
      <c r="AM78" s="83"/>
      <c r="AN78" s="63"/>
      <c r="AO78" s="66">
        <v>64</v>
      </c>
      <c r="AP78" s="63"/>
      <c r="AQ78" s="34">
        <v>432.68200000000002</v>
      </c>
    </row>
    <row r="79" spans="1:43">
      <c r="A79" s="41">
        <v>40908</v>
      </c>
      <c r="B79" s="2"/>
      <c r="C79" s="26">
        <v>124139841</v>
      </c>
      <c r="D79" s="12"/>
      <c r="E79" s="49">
        <v>67856779</v>
      </c>
      <c r="F79" s="70"/>
      <c r="G79" s="26">
        <v>23673597</v>
      </c>
      <c r="H79" s="70"/>
      <c r="I79" s="49">
        <v>32550172</v>
      </c>
      <c r="J79" s="70"/>
      <c r="K79" s="36">
        <v>65.657994000000002</v>
      </c>
      <c r="L79" s="68"/>
      <c r="M79" s="68"/>
      <c r="N79" s="68"/>
      <c r="O79" s="36">
        <v>2.5739999999999998</v>
      </c>
      <c r="P79" s="70"/>
      <c r="Q79" s="49"/>
      <c r="R79" s="70"/>
      <c r="S79" s="25"/>
      <c r="T79" s="70"/>
      <c r="U79" s="49">
        <v>82676.230740335799</v>
      </c>
      <c r="V79" s="70"/>
      <c r="W79" s="23"/>
      <c r="X79" s="72"/>
      <c r="Y79" s="32"/>
      <c r="Z79" s="70"/>
      <c r="AA79" s="28">
        <v>21</v>
      </c>
      <c r="AB79" s="67"/>
      <c r="AC79" s="49"/>
      <c r="AD79" s="67"/>
      <c r="AE79" s="25"/>
      <c r="AF79" s="70"/>
      <c r="AG79" s="49"/>
      <c r="AH79" s="70"/>
      <c r="AI79" s="81"/>
      <c r="AJ79" s="70"/>
      <c r="AK79" s="71">
        <v>638.70378919887185</v>
      </c>
      <c r="AL79" s="70"/>
      <c r="AM79" s="84"/>
      <c r="AN79" s="70"/>
      <c r="AO79" s="49"/>
      <c r="AP79" s="70"/>
      <c r="AQ79" s="23"/>
    </row>
    <row r="80" spans="1:43">
      <c r="A80" s="40">
        <v>40877</v>
      </c>
      <c r="B80" s="14"/>
      <c r="C80" s="26">
        <v>159061307</v>
      </c>
      <c r="D80" s="15"/>
      <c r="E80" s="33">
        <v>85768873</v>
      </c>
      <c r="F80" s="63"/>
      <c r="G80" s="26">
        <v>27051233</v>
      </c>
      <c r="H80" s="63"/>
      <c r="I80" s="33">
        <v>46191894</v>
      </c>
      <c r="J80" s="63"/>
      <c r="K80" s="35">
        <v>76.082909000000001</v>
      </c>
      <c r="L80" s="66"/>
      <c r="M80" s="66"/>
      <c r="N80" s="66"/>
      <c r="O80" s="35">
        <v>9.0525000000000002</v>
      </c>
      <c r="P80" s="63"/>
      <c r="Q80" s="33"/>
      <c r="R80" s="63"/>
      <c r="S80" s="24"/>
      <c r="T80" s="63"/>
      <c r="U80" s="33">
        <v>106566.962095861</v>
      </c>
      <c r="V80" s="63"/>
      <c r="W80" s="23"/>
      <c r="X80" s="72"/>
      <c r="Y80" s="32"/>
      <c r="Z80" s="63"/>
      <c r="AA80" s="27">
        <v>20</v>
      </c>
      <c r="AB80" s="60"/>
      <c r="AC80" s="33"/>
      <c r="AD80" s="60"/>
      <c r="AE80" s="24"/>
      <c r="AF80" s="63"/>
      <c r="AG80" s="33"/>
      <c r="AH80" s="63"/>
      <c r="AI80" s="82"/>
      <c r="AJ80" s="63"/>
      <c r="AK80" s="65">
        <v>663.12415563416232</v>
      </c>
      <c r="AL80" s="63"/>
      <c r="AM80" s="83"/>
      <c r="AN80" s="63"/>
      <c r="AO80" s="33"/>
      <c r="AP80" s="63"/>
      <c r="AQ80" s="23"/>
    </row>
    <row r="81" spans="1:43">
      <c r="A81" s="41">
        <v>40847</v>
      </c>
      <c r="B81" s="2"/>
      <c r="C81" s="26">
        <v>153968985</v>
      </c>
      <c r="D81" s="12"/>
      <c r="E81" s="49">
        <v>83104589</v>
      </c>
      <c r="F81" s="70"/>
      <c r="G81" s="26">
        <v>24782470</v>
      </c>
      <c r="H81" s="70"/>
      <c r="I81" s="49">
        <v>46031343</v>
      </c>
      <c r="J81" s="70"/>
      <c r="K81" s="36">
        <v>73.947648000000001</v>
      </c>
      <c r="L81" s="68"/>
      <c r="M81" s="68"/>
      <c r="N81" s="68"/>
      <c r="O81" s="36">
        <v>7.1790000000000003</v>
      </c>
      <c r="P81" s="70"/>
      <c r="Q81" s="49"/>
      <c r="R81" s="70"/>
      <c r="S81" s="25"/>
      <c r="T81" s="70"/>
      <c r="U81" s="49">
        <v>104588.586096336</v>
      </c>
      <c r="V81" s="70"/>
      <c r="W81" s="23"/>
      <c r="X81" s="72"/>
      <c r="Y81" s="32"/>
      <c r="Z81" s="70"/>
      <c r="AA81" s="28">
        <v>23</v>
      </c>
      <c r="AB81" s="67"/>
      <c r="AC81" s="49"/>
      <c r="AD81" s="67"/>
      <c r="AE81" s="25"/>
      <c r="AF81" s="70"/>
      <c r="AG81" s="49"/>
      <c r="AH81" s="70"/>
      <c r="AI81" s="81"/>
      <c r="AJ81" s="70"/>
      <c r="AK81" s="71">
        <v>657.56127915520085</v>
      </c>
      <c r="AL81" s="70"/>
      <c r="AM81" s="84"/>
      <c r="AN81" s="70"/>
      <c r="AO81" s="49"/>
      <c r="AP81" s="70"/>
      <c r="AQ81" s="23"/>
    </row>
    <row r="82" spans="1:43">
      <c r="A82" s="40">
        <v>40816</v>
      </c>
      <c r="B82" s="14"/>
      <c r="C82" s="26">
        <v>201111566</v>
      </c>
      <c r="D82" s="15"/>
      <c r="E82" s="33">
        <v>113612056</v>
      </c>
      <c r="F82" s="63"/>
      <c r="G82" s="26">
        <v>27191648</v>
      </c>
      <c r="H82" s="63"/>
      <c r="I82" s="33">
        <v>60241482</v>
      </c>
      <c r="J82" s="63"/>
      <c r="K82" s="35">
        <v>79.17192</v>
      </c>
      <c r="L82" s="66"/>
      <c r="M82" s="66"/>
      <c r="N82" s="66"/>
      <c r="O82" s="35">
        <v>6.8120000000000003</v>
      </c>
      <c r="P82" s="63"/>
      <c r="Q82" s="33"/>
      <c r="R82" s="63"/>
      <c r="S82" s="24"/>
      <c r="T82" s="63"/>
      <c r="U82" s="33">
        <v>126160.368193186</v>
      </c>
      <c r="V82" s="63"/>
      <c r="W82" s="23"/>
      <c r="X82" s="72"/>
      <c r="Y82" s="32"/>
      <c r="Z82" s="63"/>
      <c r="AA82" s="27">
        <v>19</v>
      </c>
      <c r="AB82" s="60"/>
      <c r="AC82" s="33"/>
      <c r="AD82" s="60"/>
      <c r="AE82" s="24"/>
      <c r="AF82" s="63"/>
      <c r="AG82" s="33"/>
      <c r="AH82" s="63"/>
      <c r="AI82" s="82"/>
      <c r="AJ82" s="63"/>
      <c r="AK82" s="65">
        <v>653.61145423388712</v>
      </c>
      <c r="AL82" s="63"/>
      <c r="AM82" s="83"/>
      <c r="AN82" s="63"/>
      <c r="AO82" s="33"/>
      <c r="AP82" s="63"/>
      <c r="AQ82" s="23"/>
    </row>
    <row r="83" spans="1:43">
      <c r="A83" s="41">
        <v>40786</v>
      </c>
      <c r="B83" s="2"/>
      <c r="C83" s="26">
        <v>209976922</v>
      </c>
      <c r="D83" s="12"/>
      <c r="E83" s="49">
        <v>124548494</v>
      </c>
      <c r="F83" s="70"/>
      <c r="G83" s="26">
        <v>30933887</v>
      </c>
      <c r="H83" s="70"/>
      <c r="I83" s="49">
        <v>54434897</v>
      </c>
      <c r="J83" s="70"/>
      <c r="K83" s="36">
        <v>94.280660999999995</v>
      </c>
      <c r="L83" s="68"/>
      <c r="M83" s="68"/>
      <c r="N83" s="68"/>
      <c r="O83" s="36">
        <v>7.0640000000000001</v>
      </c>
      <c r="P83" s="70"/>
      <c r="Q83" s="49"/>
      <c r="R83" s="70"/>
      <c r="S83" s="25"/>
      <c r="T83" s="70"/>
      <c r="U83" s="49">
        <v>173387.616384197</v>
      </c>
      <c r="V83" s="70"/>
      <c r="W83" s="23"/>
      <c r="X83" s="72"/>
      <c r="Y83" s="32"/>
      <c r="Z83" s="70"/>
      <c r="AA83" s="28">
        <v>22</v>
      </c>
      <c r="AB83" s="67"/>
      <c r="AC83" s="49"/>
      <c r="AD83" s="67"/>
      <c r="AE83" s="25"/>
      <c r="AF83" s="70"/>
      <c r="AG83" s="49"/>
      <c r="AH83" s="70"/>
      <c r="AI83" s="81"/>
      <c r="AJ83" s="70"/>
      <c r="AK83" s="71">
        <v>616.48611229200003</v>
      </c>
      <c r="AL83" s="70"/>
      <c r="AM83" s="84"/>
      <c r="AN83" s="70"/>
      <c r="AO83" s="49"/>
      <c r="AP83" s="70"/>
      <c r="AQ83" s="23"/>
    </row>
    <row r="84" spans="1:43">
      <c r="A84" s="40">
        <v>40755</v>
      </c>
      <c r="B84" s="14"/>
      <c r="C84" s="26">
        <v>151890949</v>
      </c>
      <c r="D84" s="15"/>
      <c r="E84" s="33">
        <v>72953135</v>
      </c>
      <c r="F84" s="63"/>
      <c r="G84" s="26">
        <v>24036172</v>
      </c>
      <c r="H84" s="63"/>
      <c r="I84" s="33">
        <v>54851785</v>
      </c>
      <c r="J84" s="63"/>
      <c r="K84" s="35">
        <v>72.961931000000007</v>
      </c>
      <c r="L84" s="66"/>
      <c r="M84" s="66"/>
      <c r="N84" s="66"/>
      <c r="O84" s="35">
        <v>6.4020000000000001</v>
      </c>
      <c r="P84" s="63"/>
      <c r="Q84" s="33"/>
      <c r="R84" s="63"/>
      <c r="S84" s="24"/>
      <c r="T84" s="63"/>
      <c r="U84" s="33">
        <v>113282.710181011</v>
      </c>
      <c r="V84" s="63"/>
      <c r="W84" s="23"/>
      <c r="X84" s="72"/>
      <c r="Y84" s="32"/>
      <c r="Z84" s="63"/>
      <c r="AA84" s="27">
        <v>22</v>
      </c>
      <c r="AB84" s="60"/>
      <c r="AC84" s="33"/>
      <c r="AD84" s="60"/>
      <c r="AE84" s="24"/>
      <c r="AF84" s="63"/>
      <c r="AG84" s="33"/>
      <c r="AH84" s="63"/>
      <c r="AI84" s="82"/>
      <c r="AJ84" s="63"/>
      <c r="AK84" s="65">
        <v>588.21275249857877</v>
      </c>
      <c r="AL84" s="63"/>
      <c r="AM84" s="83"/>
      <c r="AN84" s="63"/>
      <c r="AO84" s="33"/>
      <c r="AP84" s="63"/>
      <c r="AQ84" s="23"/>
    </row>
    <row r="85" spans="1:43">
      <c r="A85" s="41">
        <v>40724</v>
      </c>
      <c r="B85" s="2"/>
      <c r="C85" s="26">
        <v>189074402</v>
      </c>
      <c r="D85" s="12"/>
      <c r="E85" s="49">
        <v>82914921</v>
      </c>
      <c r="F85" s="70"/>
      <c r="G85" s="26">
        <v>33972021</v>
      </c>
      <c r="H85" s="70"/>
      <c r="I85" s="49">
        <v>72118624</v>
      </c>
      <c r="J85" s="70"/>
      <c r="K85" s="36">
        <v>90.625003000000007</v>
      </c>
      <c r="L85" s="68"/>
      <c r="M85" s="68"/>
      <c r="N85" s="68"/>
      <c r="O85" s="36">
        <v>7.5129999999999999</v>
      </c>
      <c r="P85" s="70"/>
      <c r="Q85" s="49"/>
      <c r="R85" s="70"/>
      <c r="S85" s="25"/>
      <c r="T85" s="70"/>
      <c r="U85" s="49">
        <v>105281.9524124</v>
      </c>
      <c r="V85" s="70"/>
      <c r="W85" s="23"/>
      <c r="X85" s="72"/>
      <c r="Y85" s="32"/>
      <c r="Z85" s="70"/>
      <c r="AA85" s="28">
        <v>21</v>
      </c>
      <c r="AB85" s="67"/>
      <c r="AC85" s="49"/>
      <c r="AD85" s="67"/>
      <c r="AE85" s="25"/>
      <c r="AF85" s="70"/>
      <c r="AG85" s="49"/>
      <c r="AH85" s="70"/>
      <c r="AI85" s="81"/>
      <c r="AJ85" s="70"/>
      <c r="AK85" s="71">
        <v>565.09419796700001</v>
      </c>
      <c r="AL85" s="70"/>
      <c r="AM85" s="84"/>
      <c r="AN85" s="70"/>
      <c r="AO85" s="49"/>
      <c r="AP85" s="70"/>
      <c r="AQ85" s="23"/>
    </row>
    <row r="86" spans="1:43">
      <c r="A86" s="40">
        <v>40694</v>
      </c>
      <c r="B86" s="14"/>
      <c r="C86" s="26">
        <v>219674953</v>
      </c>
      <c r="D86" s="15"/>
      <c r="E86" s="33">
        <v>64768378</v>
      </c>
      <c r="F86" s="63"/>
      <c r="G86" s="26">
        <v>96906585</v>
      </c>
      <c r="H86" s="63"/>
      <c r="I86" s="33">
        <v>57942251</v>
      </c>
      <c r="J86" s="63"/>
      <c r="K86" s="35">
        <v>85.909094999999994</v>
      </c>
      <c r="L86" s="66"/>
      <c r="M86" s="66"/>
      <c r="N86" s="66"/>
      <c r="O86" s="35">
        <v>6.0119999999999996</v>
      </c>
      <c r="P86" s="63"/>
      <c r="Q86" s="33"/>
      <c r="R86" s="63"/>
      <c r="S86" s="24"/>
      <c r="T86" s="63"/>
      <c r="U86" s="33">
        <v>130858.862996533</v>
      </c>
      <c r="V86" s="63"/>
      <c r="W86" s="23"/>
      <c r="X86" s="72"/>
      <c r="Y86" s="32"/>
      <c r="Z86" s="63"/>
      <c r="AA86" s="27">
        <v>23</v>
      </c>
      <c r="AB86" s="60"/>
      <c r="AC86" s="33"/>
      <c r="AD86" s="60"/>
      <c r="AE86" s="24"/>
      <c r="AF86" s="63"/>
      <c r="AG86" s="33"/>
      <c r="AH86" s="63"/>
      <c r="AI86" s="82"/>
      <c r="AJ86" s="63"/>
      <c r="AK86" s="65">
        <v>552.65909815200007</v>
      </c>
      <c r="AL86" s="63"/>
      <c r="AM86" s="83"/>
      <c r="AN86" s="63"/>
      <c r="AO86" s="33"/>
      <c r="AP86" s="63"/>
      <c r="AQ86" s="23"/>
    </row>
    <row r="87" spans="1:43">
      <c r="A87" s="41">
        <v>40663</v>
      </c>
      <c r="B87" s="2"/>
      <c r="C87" s="26">
        <v>145102796</v>
      </c>
      <c r="D87" s="12"/>
      <c r="E87" s="49">
        <v>50293981</v>
      </c>
      <c r="F87" s="70"/>
      <c r="G87" s="26">
        <v>54347567</v>
      </c>
      <c r="H87" s="70"/>
      <c r="I87" s="49">
        <v>40409584</v>
      </c>
      <c r="J87" s="70"/>
      <c r="K87" s="36">
        <v>88.382782000000006</v>
      </c>
      <c r="L87" s="68"/>
      <c r="M87" s="68"/>
      <c r="N87" s="68"/>
      <c r="O87" s="36">
        <v>6.508</v>
      </c>
      <c r="P87" s="70"/>
      <c r="Q87" s="49"/>
      <c r="R87" s="70"/>
      <c r="S87" s="25"/>
      <c r="T87" s="70"/>
      <c r="U87" s="49">
        <v>102647.54547436201</v>
      </c>
      <c r="V87" s="70"/>
      <c r="W87" s="23"/>
      <c r="X87" s="72"/>
      <c r="Y87" s="32"/>
      <c r="Z87" s="70"/>
      <c r="AA87" s="28">
        <v>22</v>
      </c>
      <c r="AB87" s="67"/>
      <c r="AC87" s="49"/>
      <c r="AD87" s="67"/>
      <c r="AE87" s="25"/>
      <c r="AF87" s="70"/>
      <c r="AG87" s="49"/>
      <c r="AH87" s="70"/>
      <c r="AI87" s="81"/>
      <c r="AJ87" s="70"/>
      <c r="AK87" s="71">
        <v>542.45438598699991</v>
      </c>
      <c r="AL87" s="70"/>
      <c r="AM87" s="84"/>
      <c r="AN87" s="70"/>
      <c r="AO87" s="49"/>
      <c r="AP87" s="70"/>
      <c r="AQ87" s="23"/>
    </row>
    <row r="88" spans="1:43">
      <c r="A88" s="40">
        <v>40633</v>
      </c>
      <c r="B88" s="14"/>
      <c r="C88" s="26">
        <v>199104844</v>
      </c>
      <c r="D88" s="15"/>
      <c r="E88" s="33">
        <v>97783758</v>
      </c>
      <c r="F88" s="63"/>
      <c r="G88" s="26">
        <v>32188716</v>
      </c>
      <c r="H88" s="63"/>
      <c r="I88" s="33">
        <v>69027883</v>
      </c>
      <c r="J88" s="63"/>
      <c r="K88" s="35">
        <v>162.727228</v>
      </c>
      <c r="L88" s="66"/>
      <c r="M88" s="66"/>
      <c r="N88" s="66"/>
      <c r="O88" s="35">
        <v>20.661407000000001</v>
      </c>
      <c r="P88" s="63"/>
      <c r="Q88" s="33"/>
      <c r="R88" s="63"/>
      <c r="S88" s="24"/>
      <c r="T88" s="63"/>
      <c r="U88" s="33">
        <v>141562.508890461</v>
      </c>
      <c r="V88" s="63"/>
      <c r="W88" s="23"/>
      <c r="X88" s="72"/>
      <c r="Y88" s="32"/>
      <c r="Z88" s="63"/>
      <c r="AA88" s="27">
        <v>21</v>
      </c>
      <c r="AB88" s="60"/>
      <c r="AC88" s="33"/>
      <c r="AD88" s="60"/>
      <c r="AE88" s="24"/>
      <c r="AF88" s="63"/>
      <c r="AG88" s="33"/>
      <c r="AH88" s="63"/>
      <c r="AI88" s="82"/>
      <c r="AJ88" s="63"/>
      <c r="AK88" s="65">
        <v>541.86578076000001</v>
      </c>
      <c r="AL88" s="63"/>
      <c r="AM88" s="83"/>
      <c r="AN88" s="63"/>
      <c r="AO88" s="33"/>
      <c r="AP88" s="63"/>
      <c r="AQ88" s="23"/>
    </row>
    <row r="89" spans="1:43">
      <c r="A89" s="41">
        <v>40602</v>
      </c>
      <c r="B89" s="2"/>
      <c r="C89" s="26">
        <v>142131030</v>
      </c>
      <c r="D89" s="12"/>
      <c r="E89" s="49">
        <v>58925648</v>
      </c>
      <c r="F89" s="70"/>
      <c r="G89" s="26">
        <v>34514214</v>
      </c>
      <c r="H89" s="70"/>
      <c r="I89" s="49">
        <v>48627488</v>
      </c>
      <c r="J89" s="70"/>
      <c r="K89" s="36">
        <v>91.072119000000001</v>
      </c>
      <c r="L89" s="68"/>
      <c r="M89" s="68"/>
      <c r="N89" s="68"/>
      <c r="O89" s="36">
        <v>12.928820999999999</v>
      </c>
      <c r="P89" s="70"/>
      <c r="Q89" s="49"/>
      <c r="R89" s="70"/>
      <c r="S89" s="25"/>
      <c r="T89" s="70"/>
      <c r="U89" s="49">
        <v>105461.283552377</v>
      </c>
      <c r="V89" s="70"/>
      <c r="W89" s="23"/>
      <c r="X89" s="72"/>
      <c r="Y89" s="32"/>
      <c r="Z89" s="70"/>
      <c r="AA89" s="28">
        <v>22</v>
      </c>
      <c r="AB89" s="67"/>
      <c r="AC89" s="49"/>
      <c r="AD89" s="67"/>
      <c r="AE89" s="25"/>
      <c r="AF89" s="70"/>
      <c r="AG89" s="49"/>
      <c r="AH89" s="70"/>
      <c r="AI89" s="81"/>
      <c r="AJ89" s="70"/>
      <c r="AK89" s="71">
        <v>536.35140838400002</v>
      </c>
      <c r="AL89" s="70"/>
      <c r="AM89" s="84"/>
      <c r="AN89" s="70"/>
      <c r="AO89" s="49"/>
      <c r="AP89" s="70"/>
      <c r="AQ89" s="23"/>
    </row>
    <row r="90" spans="1:43">
      <c r="A90" s="40">
        <v>40574</v>
      </c>
      <c r="B90" s="14"/>
      <c r="C90" s="26">
        <v>148682733</v>
      </c>
      <c r="D90" s="15"/>
      <c r="E90" s="33">
        <v>59676648</v>
      </c>
      <c r="F90" s="63"/>
      <c r="G90" s="26">
        <v>41005506</v>
      </c>
      <c r="H90" s="63"/>
      <c r="I90" s="33">
        <v>47929126</v>
      </c>
      <c r="J90" s="63"/>
      <c r="K90" s="35">
        <v>94.571719999999999</v>
      </c>
      <c r="L90" s="66"/>
      <c r="M90" s="66"/>
      <c r="N90" s="66"/>
      <c r="O90" s="35">
        <v>13.981</v>
      </c>
      <c r="P90" s="63"/>
      <c r="Q90" s="33"/>
      <c r="R90" s="63"/>
      <c r="S90" s="24"/>
      <c r="T90" s="63"/>
      <c r="U90" s="33">
        <v>114258.49388594901</v>
      </c>
      <c r="V90" s="63"/>
      <c r="W90" s="23"/>
      <c r="X90" s="72"/>
      <c r="Y90" s="32"/>
      <c r="Z90" s="63"/>
      <c r="AA90" s="27">
        <v>21</v>
      </c>
      <c r="AB90" s="60"/>
      <c r="AC90" s="33"/>
      <c r="AD90" s="60"/>
      <c r="AE90" s="24"/>
      <c r="AF90" s="63"/>
      <c r="AG90" s="33"/>
      <c r="AH90" s="63"/>
      <c r="AI90" s="82"/>
      <c r="AJ90" s="63"/>
      <c r="AK90" s="65">
        <v>550.72422160899998</v>
      </c>
      <c r="AL90" s="63"/>
      <c r="AM90" s="83"/>
      <c r="AN90" s="63"/>
      <c r="AO90" s="33"/>
      <c r="AP90" s="63"/>
      <c r="AQ90" s="23"/>
    </row>
    <row r="91" spans="1:43">
      <c r="A91" s="41">
        <v>40543</v>
      </c>
      <c r="B91" s="2"/>
      <c r="C91" s="26">
        <v>121773111</v>
      </c>
      <c r="D91" s="12"/>
      <c r="E91" s="49">
        <v>56485256</v>
      </c>
      <c r="F91" s="70"/>
      <c r="G91" s="26">
        <v>25612781</v>
      </c>
      <c r="H91" s="70"/>
      <c r="I91" s="49">
        <v>39638773</v>
      </c>
      <c r="J91" s="70"/>
      <c r="K91" s="36">
        <v>84.377458000000004</v>
      </c>
      <c r="L91" s="68"/>
      <c r="M91" s="68"/>
      <c r="N91" s="68"/>
      <c r="O91" s="36">
        <v>13.5077</v>
      </c>
      <c r="P91" s="70"/>
      <c r="Q91" s="49"/>
      <c r="R91" s="70"/>
      <c r="S91" s="25"/>
      <c r="T91" s="70"/>
      <c r="U91" s="49">
        <v>86733.978303424607</v>
      </c>
      <c r="V91" s="70"/>
      <c r="W91" s="23"/>
      <c r="X91" s="72"/>
      <c r="Y91" s="32"/>
      <c r="Z91" s="70"/>
      <c r="AA91" s="28">
        <v>20</v>
      </c>
      <c r="AB91" s="67"/>
      <c r="AC91" s="49"/>
      <c r="AD91" s="67"/>
      <c r="AE91" s="25"/>
      <c r="AF91" s="70"/>
      <c r="AG91" s="49"/>
      <c r="AH91" s="70"/>
      <c r="AI91" s="81"/>
      <c r="AJ91" s="70"/>
      <c r="AK91" s="71">
        <v>572.382941329</v>
      </c>
      <c r="AL91" s="70"/>
      <c r="AM91" s="84"/>
      <c r="AN91" s="70"/>
      <c r="AO91" s="49"/>
      <c r="AP91" s="70"/>
      <c r="AQ91" s="23"/>
    </row>
    <row r="92" spans="1:43">
      <c r="A92" s="40">
        <v>40512</v>
      </c>
      <c r="B92" s="14"/>
      <c r="C92" s="26">
        <v>158949064</v>
      </c>
      <c r="D92" s="15"/>
      <c r="E92" s="33">
        <v>71725317</v>
      </c>
      <c r="F92" s="63"/>
      <c r="G92" s="26">
        <v>34044626</v>
      </c>
      <c r="H92" s="63"/>
      <c r="I92" s="33">
        <v>53156879</v>
      </c>
      <c r="J92" s="63"/>
      <c r="K92" s="35">
        <v>118.27068300000001</v>
      </c>
      <c r="L92" s="66"/>
      <c r="M92" s="66"/>
      <c r="N92" s="66"/>
      <c r="O92" s="35">
        <v>18.147525000000002</v>
      </c>
      <c r="P92" s="63"/>
      <c r="Q92" s="33"/>
      <c r="R92" s="63"/>
      <c r="S92" s="24"/>
      <c r="T92" s="63"/>
      <c r="U92" s="33">
        <v>105984.402794179</v>
      </c>
      <c r="V92" s="63"/>
      <c r="W92" s="23"/>
      <c r="X92" s="72"/>
      <c r="Y92" s="32"/>
      <c r="Z92" s="63"/>
      <c r="AA92" s="27">
        <v>20</v>
      </c>
      <c r="AB92" s="60"/>
      <c r="AC92" s="33"/>
      <c r="AD92" s="60"/>
      <c r="AE92" s="24"/>
      <c r="AF92" s="63"/>
      <c r="AG92" s="33"/>
      <c r="AH92" s="63"/>
      <c r="AI92" s="82"/>
      <c r="AJ92" s="63"/>
      <c r="AK92" s="65">
        <v>540.23347484600004</v>
      </c>
      <c r="AL92" s="63"/>
      <c r="AM92" s="83"/>
      <c r="AN92" s="63"/>
      <c r="AO92" s="33"/>
      <c r="AP92" s="63"/>
      <c r="AQ92" s="23"/>
    </row>
    <row r="93" spans="1:43">
      <c r="A93" s="41">
        <v>40482</v>
      </c>
      <c r="B93" s="2"/>
      <c r="C93" s="26">
        <v>131908359</v>
      </c>
      <c r="D93" s="12"/>
      <c r="E93" s="49">
        <v>58107656</v>
      </c>
      <c r="F93" s="70"/>
      <c r="G93" s="26">
        <v>28077952</v>
      </c>
      <c r="H93" s="70"/>
      <c r="I93" s="49">
        <v>45700474</v>
      </c>
      <c r="J93" s="70"/>
      <c r="K93" s="36">
        <v>84.179050000000004</v>
      </c>
      <c r="L93" s="68"/>
      <c r="M93" s="68"/>
      <c r="N93" s="68"/>
      <c r="O93" s="36">
        <v>15.487</v>
      </c>
      <c r="P93" s="70"/>
      <c r="Q93" s="49"/>
      <c r="R93" s="70"/>
      <c r="S93" s="25"/>
      <c r="T93" s="70"/>
      <c r="U93" s="49">
        <v>93466.647669771803</v>
      </c>
      <c r="V93" s="70"/>
      <c r="W93" s="23"/>
      <c r="X93" s="72"/>
      <c r="Y93" s="32"/>
      <c r="Z93" s="70"/>
      <c r="AA93" s="28">
        <v>23</v>
      </c>
      <c r="AB93" s="67"/>
      <c r="AC93" s="49"/>
      <c r="AD93" s="67"/>
      <c r="AE93" s="25"/>
      <c r="AF93" s="70"/>
      <c r="AG93" s="49"/>
      <c r="AH93" s="70"/>
      <c r="AI93" s="81"/>
      <c r="AJ93" s="70"/>
      <c r="AK93" s="71">
        <v>544.68778662</v>
      </c>
      <c r="AL93" s="70"/>
      <c r="AM93" s="84"/>
      <c r="AN93" s="70"/>
      <c r="AO93" s="49"/>
      <c r="AP93" s="70"/>
      <c r="AQ93" s="23"/>
    </row>
    <row r="94" spans="1:43">
      <c r="A94" s="40">
        <v>40451</v>
      </c>
      <c r="B94" s="14"/>
      <c r="C94" s="26">
        <v>161558768</v>
      </c>
      <c r="D94" s="15"/>
      <c r="E94" s="33">
        <v>69778689</v>
      </c>
      <c r="F94" s="63"/>
      <c r="G94" s="26">
        <v>30030007</v>
      </c>
      <c r="H94" s="63"/>
      <c r="I94" s="33">
        <v>61708411</v>
      </c>
      <c r="J94" s="63"/>
      <c r="K94" s="35">
        <v>95.598203999999996</v>
      </c>
      <c r="L94" s="66"/>
      <c r="M94" s="66"/>
      <c r="N94" s="66"/>
      <c r="O94" s="35">
        <v>17.855</v>
      </c>
      <c r="P94" s="63"/>
      <c r="Q94" s="33"/>
      <c r="R94" s="63"/>
      <c r="S94" s="24"/>
      <c r="T94" s="63"/>
      <c r="U94" s="33">
        <v>98303.798230335204</v>
      </c>
      <c r="V94" s="63"/>
      <c r="W94" s="23"/>
      <c r="X94" s="72"/>
      <c r="Y94" s="32"/>
      <c r="Z94" s="63"/>
      <c r="AA94" s="27">
        <v>20</v>
      </c>
      <c r="AB94" s="60"/>
      <c r="AC94" s="33"/>
      <c r="AD94" s="60"/>
      <c r="AE94" s="24"/>
      <c r="AF94" s="63"/>
      <c r="AG94" s="33"/>
      <c r="AH94" s="63"/>
      <c r="AI94" s="82"/>
      <c r="AJ94" s="63"/>
      <c r="AK94" s="65">
        <v>547.51868699399995</v>
      </c>
      <c r="AL94" s="63"/>
      <c r="AM94" s="83"/>
      <c r="AN94" s="63"/>
      <c r="AO94" s="33"/>
      <c r="AP94" s="63"/>
      <c r="AQ94" s="23"/>
    </row>
    <row r="95" spans="1:43">
      <c r="A95" s="41">
        <v>40421</v>
      </c>
      <c r="B95" s="2"/>
      <c r="C95" s="26">
        <v>119404976</v>
      </c>
      <c r="D95" s="12"/>
      <c r="E95" s="49">
        <v>55775653</v>
      </c>
      <c r="F95" s="70"/>
      <c r="G95" s="26">
        <v>25117880</v>
      </c>
      <c r="H95" s="70"/>
      <c r="I95" s="49">
        <v>38491585</v>
      </c>
      <c r="J95" s="70"/>
      <c r="K95" s="36">
        <v>64.540869999999998</v>
      </c>
      <c r="L95" s="68"/>
      <c r="M95" s="68"/>
      <c r="N95" s="68"/>
      <c r="O95" s="36">
        <v>14.358000000000001</v>
      </c>
      <c r="P95" s="70"/>
      <c r="Q95" s="49"/>
      <c r="R95" s="70"/>
      <c r="S95" s="25"/>
      <c r="T95" s="70"/>
      <c r="U95" s="49">
        <v>83774.036639492799</v>
      </c>
      <c r="V95" s="70"/>
      <c r="W95" s="23"/>
      <c r="X95" s="72"/>
      <c r="Y95" s="32"/>
      <c r="Z95" s="70"/>
      <c r="AA95" s="28">
        <v>21</v>
      </c>
      <c r="AB95" s="67"/>
      <c r="AC95" s="49"/>
      <c r="AD95" s="67"/>
      <c r="AE95" s="25"/>
      <c r="AF95" s="70"/>
      <c r="AG95" s="49"/>
      <c r="AH95" s="70"/>
      <c r="AI95" s="81"/>
      <c r="AJ95" s="70"/>
      <c r="AK95" s="71">
        <v>525.24435109600006</v>
      </c>
      <c r="AL95" s="70"/>
      <c r="AM95" s="84"/>
      <c r="AN95" s="70"/>
      <c r="AO95" s="49"/>
      <c r="AP95" s="70"/>
      <c r="AQ95" s="23"/>
    </row>
    <row r="96" spans="1:43">
      <c r="A96" s="40">
        <v>40390</v>
      </c>
      <c r="B96" s="14"/>
      <c r="C96" s="26">
        <v>123364589</v>
      </c>
      <c r="D96" s="15"/>
      <c r="E96" s="33">
        <v>56653284</v>
      </c>
      <c r="F96" s="63"/>
      <c r="G96" s="26">
        <v>30314097</v>
      </c>
      <c r="H96" s="63"/>
      <c r="I96" s="33">
        <v>36361580</v>
      </c>
      <c r="J96" s="63"/>
      <c r="K96" s="35">
        <v>92.713477999999995</v>
      </c>
      <c r="L96" s="66"/>
      <c r="M96" s="66"/>
      <c r="N96" s="66"/>
      <c r="O96" s="35">
        <v>22.5105</v>
      </c>
      <c r="P96" s="63"/>
      <c r="Q96" s="33"/>
      <c r="R96" s="63"/>
      <c r="S96" s="24"/>
      <c r="T96" s="63"/>
      <c r="U96" s="33">
        <v>89297.596607764193</v>
      </c>
      <c r="V96" s="63"/>
      <c r="W96" s="23"/>
      <c r="X96" s="72"/>
      <c r="Y96" s="32"/>
      <c r="Z96" s="63"/>
      <c r="AA96" s="27">
        <v>22</v>
      </c>
      <c r="AB96" s="60"/>
      <c r="AC96" s="33"/>
      <c r="AD96" s="60"/>
      <c r="AE96" s="24"/>
      <c r="AF96" s="63"/>
      <c r="AG96" s="33"/>
      <c r="AH96" s="63"/>
      <c r="AI96" s="82"/>
      <c r="AJ96" s="63"/>
      <c r="AK96" s="65">
        <v>529.54807362099996</v>
      </c>
      <c r="AL96" s="63"/>
      <c r="AM96" s="83"/>
      <c r="AN96" s="63"/>
      <c r="AO96" s="33"/>
      <c r="AP96" s="63"/>
      <c r="AQ96" s="23"/>
    </row>
    <row r="97" spans="1:43">
      <c r="A97" s="41">
        <v>40359</v>
      </c>
      <c r="B97" s="2"/>
      <c r="C97" s="26">
        <v>183112903</v>
      </c>
      <c r="D97" s="12"/>
      <c r="E97" s="49">
        <v>79576990</v>
      </c>
      <c r="F97" s="70"/>
      <c r="G97" s="26">
        <v>50574002</v>
      </c>
      <c r="H97" s="70"/>
      <c r="I97" s="49">
        <v>52922998</v>
      </c>
      <c r="J97" s="70"/>
      <c r="K97" s="36">
        <v>114.178096</v>
      </c>
      <c r="L97" s="68"/>
      <c r="M97" s="68"/>
      <c r="N97" s="68"/>
      <c r="O97" s="36">
        <v>19.37602</v>
      </c>
      <c r="P97" s="70"/>
      <c r="Q97" s="49"/>
      <c r="R97" s="70"/>
      <c r="S97" s="25"/>
      <c r="T97" s="70"/>
      <c r="U97" s="49">
        <v>105525.297753987</v>
      </c>
      <c r="V97" s="70"/>
      <c r="W97" s="23"/>
      <c r="X97" s="72"/>
      <c r="Y97" s="32"/>
      <c r="Z97" s="70"/>
      <c r="AA97" s="28">
        <v>22</v>
      </c>
      <c r="AB97" s="67"/>
      <c r="AC97" s="49"/>
      <c r="AD97" s="67"/>
      <c r="AE97" s="25"/>
      <c r="AF97" s="70"/>
      <c r="AG97" s="49"/>
      <c r="AH97" s="70"/>
      <c r="AI97" s="81"/>
      <c r="AJ97" s="70"/>
      <c r="AK97" s="71">
        <v>527.81259301199998</v>
      </c>
      <c r="AL97" s="70"/>
      <c r="AM97" s="84"/>
      <c r="AN97" s="70"/>
      <c r="AO97" s="49"/>
      <c r="AP97" s="70"/>
      <c r="AQ97" s="23"/>
    </row>
    <row r="98" spans="1:43">
      <c r="A98" s="40">
        <v>40329</v>
      </c>
      <c r="B98" s="14"/>
      <c r="C98" s="26">
        <v>256488734</v>
      </c>
      <c r="D98" s="15"/>
      <c r="E98" s="33">
        <v>102168047</v>
      </c>
      <c r="F98" s="63"/>
      <c r="G98" s="26">
        <v>101895880</v>
      </c>
      <c r="H98" s="63"/>
      <c r="I98" s="33">
        <v>52413614</v>
      </c>
      <c r="J98" s="63"/>
      <c r="K98" s="35">
        <v>129.08646999999999</v>
      </c>
      <c r="L98" s="66"/>
      <c r="M98" s="66"/>
      <c r="N98" s="66"/>
      <c r="O98" s="35">
        <v>4.2759999999999998</v>
      </c>
      <c r="P98" s="63"/>
      <c r="Q98" s="33"/>
      <c r="R98" s="63"/>
      <c r="S98" s="24"/>
      <c r="T98" s="63"/>
      <c r="U98" s="33">
        <v>155514.44734909001</v>
      </c>
      <c r="V98" s="63"/>
      <c r="W98" s="23"/>
      <c r="X98" s="72"/>
      <c r="Y98" s="32"/>
      <c r="Z98" s="63"/>
      <c r="AA98" s="27">
        <v>22</v>
      </c>
      <c r="AB98" s="60"/>
      <c r="AC98" s="33"/>
      <c r="AD98" s="60"/>
      <c r="AE98" s="24"/>
      <c r="AF98" s="63"/>
      <c r="AG98" s="33"/>
      <c r="AH98" s="63"/>
      <c r="AI98" s="82"/>
      <c r="AJ98" s="63"/>
      <c r="AK98" s="65">
        <v>509.57612109399997</v>
      </c>
      <c r="AL98" s="63"/>
      <c r="AM98" s="83"/>
      <c r="AN98" s="63"/>
      <c r="AO98" s="33"/>
      <c r="AP98" s="63"/>
      <c r="AQ98" s="23"/>
    </row>
    <row r="99" spans="1:43">
      <c r="A99" s="41">
        <v>40298</v>
      </c>
      <c r="B99" s="2"/>
      <c r="C99" s="26">
        <v>187572172</v>
      </c>
      <c r="D99" s="12"/>
      <c r="E99" s="49">
        <v>58532561</v>
      </c>
      <c r="F99" s="70"/>
      <c r="G99" s="26">
        <v>80236241</v>
      </c>
      <c r="H99" s="70"/>
      <c r="I99" s="49">
        <v>48791991</v>
      </c>
      <c r="J99" s="70"/>
      <c r="K99" s="36">
        <v>143.44784000000001</v>
      </c>
      <c r="L99" s="68"/>
      <c r="M99" s="68"/>
      <c r="N99" s="68"/>
      <c r="O99" s="36">
        <v>9.4254929999999995</v>
      </c>
      <c r="P99" s="70"/>
      <c r="Q99" s="49"/>
      <c r="R99" s="70"/>
      <c r="S99" s="25"/>
      <c r="T99" s="70"/>
      <c r="U99" s="49">
        <v>118897.215520606</v>
      </c>
      <c r="V99" s="70"/>
      <c r="W99" s="23"/>
      <c r="X99" s="72"/>
      <c r="Y99" s="32"/>
      <c r="Z99" s="70"/>
      <c r="AA99" s="28">
        <v>22</v>
      </c>
      <c r="AB99" s="67"/>
      <c r="AC99" s="49"/>
      <c r="AD99" s="67"/>
      <c r="AE99" s="25"/>
      <c r="AF99" s="70"/>
      <c r="AG99" s="49"/>
      <c r="AH99" s="70"/>
      <c r="AI99" s="81"/>
      <c r="AJ99" s="70"/>
      <c r="AK99" s="71">
        <v>490.27723985899996</v>
      </c>
      <c r="AL99" s="70"/>
      <c r="AM99" s="84"/>
      <c r="AN99" s="70"/>
      <c r="AO99" s="49"/>
      <c r="AP99" s="70"/>
      <c r="AQ99" s="23"/>
    </row>
    <row r="100" spans="1:43">
      <c r="A100" s="40">
        <v>40268</v>
      </c>
      <c r="B100" s="14"/>
      <c r="C100" s="26">
        <v>163660766</v>
      </c>
      <c r="D100" s="15"/>
      <c r="E100" s="33">
        <v>69846871</v>
      </c>
      <c r="F100" s="63"/>
      <c r="G100" s="26">
        <v>36529084</v>
      </c>
      <c r="H100" s="63"/>
      <c r="I100" s="33">
        <v>57267617</v>
      </c>
      <c r="J100" s="63"/>
      <c r="K100" s="35">
        <v>80.177729999999997</v>
      </c>
      <c r="L100" s="66"/>
      <c r="M100" s="66"/>
      <c r="N100" s="66"/>
      <c r="O100" s="35">
        <v>6.4036520000000001</v>
      </c>
      <c r="P100" s="63"/>
      <c r="Q100" s="33"/>
      <c r="R100" s="63"/>
      <c r="S100" s="24"/>
      <c r="T100" s="63"/>
      <c r="U100" s="33">
        <v>103383.190675002</v>
      </c>
      <c r="V100" s="63"/>
      <c r="W100" s="23"/>
      <c r="X100" s="72"/>
      <c r="Y100" s="32"/>
      <c r="Z100" s="63"/>
      <c r="AA100" s="27">
        <v>21</v>
      </c>
      <c r="AB100" s="60"/>
      <c r="AC100" s="33"/>
      <c r="AD100" s="60"/>
      <c r="AE100" s="24"/>
      <c r="AF100" s="63"/>
      <c r="AG100" s="33"/>
      <c r="AH100" s="63"/>
      <c r="AI100" s="82"/>
      <c r="AJ100" s="63"/>
      <c r="AK100" s="65">
        <v>493.27524377899999</v>
      </c>
      <c r="AL100" s="63"/>
      <c r="AM100" s="83"/>
      <c r="AN100" s="63"/>
      <c r="AO100" s="33"/>
      <c r="AP100" s="63"/>
      <c r="AQ100" s="23"/>
    </row>
    <row r="101" spans="1:43">
      <c r="A101" s="41">
        <v>40237</v>
      </c>
      <c r="B101" s="2"/>
      <c r="C101" s="26">
        <v>148952244</v>
      </c>
      <c r="D101" s="12"/>
      <c r="E101" s="49">
        <v>67499318</v>
      </c>
      <c r="F101" s="70"/>
      <c r="G101" s="26">
        <v>32707525</v>
      </c>
      <c r="H101" s="70"/>
      <c r="I101" s="49">
        <v>48736443</v>
      </c>
      <c r="J101" s="70"/>
      <c r="K101" s="36">
        <v>90.445770999999993</v>
      </c>
      <c r="L101" s="68"/>
      <c r="M101" s="68"/>
      <c r="N101" s="68"/>
      <c r="O101" s="36">
        <v>4.7174990000000001</v>
      </c>
      <c r="P101" s="70"/>
      <c r="Q101" s="49"/>
      <c r="R101" s="70"/>
      <c r="S101" s="25"/>
      <c r="T101" s="70"/>
      <c r="U101" s="49">
        <v>97035.999699639797</v>
      </c>
      <c r="V101" s="70"/>
      <c r="W101" s="23"/>
      <c r="X101" s="72"/>
      <c r="Y101" s="32"/>
      <c r="Z101" s="70"/>
      <c r="AA101" s="28">
        <v>22</v>
      </c>
      <c r="AB101" s="67"/>
      <c r="AC101" s="49"/>
      <c r="AD101" s="67"/>
      <c r="AE101" s="25"/>
      <c r="AF101" s="70"/>
      <c r="AG101" s="49"/>
      <c r="AH101" s="70"/>
      <c r="AI101" s="81"/>
      <c r="AJ101" s="70"/>
      <c r="AK101" s="71">
        <v>488.60063875164292</v>
      </c>
      <c r="AL101" s="70"/>
      <c r="AM101" s="84"/>
      <c r="AN101" s="70"/>
      <c r="AO101" s="49"/>
      <c r="AP101" s="70"/>
      <c r="AQ101" s="23"/>
    </row>
    <row r="102" spans="1:43">
      <c r="A102" s="40">
        <v>40209</v>
      </c>
      <c r="B102" s="14"/>
      <c r="C102" s="26">
        <v>140170712</v>
      </c>
      <c r="D102" s="15"/>
      <c r="E102" s="33">
        <v>63705116</v>
      </c>
      <c r="F102" s="63"/>
      <c r="G102" s="26">
        <v>36835102</v>
      </c>
      <c r="H102" s="63"/>
      <c r="I102" s="33">
        <v>39619836</v>
      </c>
      <c r="J102" s="63"/>
      <c r="K102" s="35">
        <v>111.262394</v>
      </c>
      <c r="L102" s="66"/>
      <c r="M102" s="66"/>
      <c r="N102" s="66"/>
      <c r="O102" s="35">
        <v>6.3164730000000002</v>
      </c>
      <c r="P102" s="63"/>
      <c r="Q102" s="33"/>
      <c r="R102" s="63"/>
      <c r="S102" s="24"/>
      <c r="T102" s="63"/>
      <c r="U102" s="33">
        <v>98987.009820311607</v>
      </c>
      <c r="V102" s="63"/>
      <c r="W102" s="23"/>
      <c r="X102" s="72"/>
      <c r="Y102" s="32"/>
      <c r="Z102" s="63"/>
      <c r="AA102" s="27">
        <v>21</v>
      </c>
      <c r="AB102" s="60"/>
      <c r="AC102" s="33"/>
      <c r="AD102" s="60"/>
      <c r="AE102" s="24"/>
      <c r="AF102" s="63"/>
      <c r="AG102" s="33"/>
      <c r="AH102" s="63"/>
      <c r="AI102" s="82"/>
      <c r="AJ102" s="63"/>
      <c r="AK102" s="65">
        <v>490.57305816970234</v>
      </c>
      <c r="AL102" s="63"/>
      <c r="AM102" s="83"/>
      <c r="AN102" s="63"/>
      <c r="AO102" s="33"/>
      <c r="AP102" s="63"/>
      <c r="AQ102" s="23"/>
    </row>
    <row r="103" spans="1:43">
      <c r="A103" s="41">
        <v>40178</v>
      </c>
      <c r="B103" s="2"/>
      <c r="C103" s="26">
        <v>122928210</v>
      </c>
      <c r="D103" s="12"/>
      <c r="E103" s="49">
        <v>54493954</v>
      </c>
      <c r="F103" s="70"/>
      <c r="G103" s="26">
        <v>29023366</v>
      </c>
      <c r="H103" s="70"/>
      <c r="I103" s="49">
        <v>39172794</v>
      </c>
      <c r="J103" s="70"/>
      <c r="K103" s="36">
        <v>66.814888999999994</v>
      </c>
      <c r="L103" s="68"/>
      <c r="M103" s="68"/>
      <c r="N103" s="68"/>
      <c r="O103" s="36">
        <v>1.56759</v>
      </c>
      <c r="P103" s="70"/>
      <c r="Q103" s="49"/>
      <c r="R103" s="70"/>
      <c r="S103" s="25"/>
      <c r="T103" s="70"/>
      <c r="U103" s="49">
        <v>75512</v>
      </c>
      <c r="V103" s="70"/>
      <c r="W103" s="23"/>
      <c r="X103" s="72"/>
      <c r="Y103" s="32"/>
      <c r="Z103" s="70"/>
      <c r="AA103" s="25">
        <v>20</v>
      </c>
      <c r="AB103" s="67"/>
      <c r="AC103" s="49"/>
      <c r="AD103" s="67"/>
      <c r="AE103" s="25"/>
      <c r="AF103" s="70"/>
      <c r="AG103" s="49"/>
      <c r="AH103" s="70"/>
      <c r="AI103" s="81"/>
      <c r="AJ103" s="70"/>
      <c r="AK103" s="71">
        <v>509.35568088099996</v>
      </c>
      <c r="AL103" s="70"/>
      <c r="AM103" s="84"/>
      <c r="AN103" s="70"/>
      <c r="AO103" s="49"/>
      <c r="AP103" s="70"/>
      <c r="AQ103" s="23"/>
    </row>
    <row r="104" spans="1:43">
      <c r="A104" s="40">
        <v>40147</v>
      </c>
      <c r="B104" s="14"/>
      <c r="C104" s="26">
        <v>131908906</v>
      </c>
      <c r="D104" s="15"/>
      <c r="E104" s="33">
        <v>64034427</v>
      </c>
      <c r="F104" s="63"/>
      <c r="G104" s="26">
        <v>29105164</v>
      </c>
      <c r="H104" s="63"/>
      <c r="I104" s="33">
        <v>38489588</v>
      </c>
      <c r="J104" s="63"/>
      <c r="K104" s="35">
        <v>94.448311000000004</v>
      </c>
      <c r="L104" s="66"/>
      <c r="M104" s="66"/>
      <c r="N104" s="66"/>
      <c r="O104" s="35">
        <v>3.1034999999999999</v>
      </c>
      <c r="P104" s="63"/>
      <c r="Q104" s="33"/>
      <c r="R104" s="63"/>
      <c r="S104" s="24"/>
      <c r="T104" s="63"/>
      <c r="U104" s="33">
        <v>90512.412012042798</v>
      </c>
      <c r="V104" s="63"/>
      <c r="W104" s="23"/>
      <c r="X104" s="72"/>
      <c r="Y104" s="32"/>
      <c r="Z104" s="63"/>
      <c r="AA104" s="24">
        <v>21</v>
      </c>
      <c r="AB104" s="60"/>
      <c r="AC104" s="33"/>
      <c r="AD104" s="60"/>
      <c r="AE104" s="24"/>
      <c r="AF104" s="63"/>
      <c r="AG104" s="33"/>
      <c r="AH104" s="63"/>
      <c r="AI104" s="82"/>
      <c r="AJ104" s="63"/>
      <c r="AK104" s="65">
        <v>515.75758102560997</v>
      </c>
      <c r="AL104" s="63"/>
      <c r="AM104" s="83"/>
      <c r="AN104" s="63"/>
      <c r="AO104" s="33"/>
      <c r="AP104" s="63"/>
      <c r="AQ104" s="23"/>
    </row>
    <row r="105" spans="1:43">
      <c r="A105" s="41">
        <v>40117</v>
      </c>
      <c r="B105" s="2"/>
      <c r="C105" s="26">
        <v>141629845</v>
      </c>
      <c r="D105" s="12"/>
      <c r="E105" s="49">
        <v>67412283</v>
      </c>
      <c r="F105" s="70"/>
      <c r="G105" s="26">
        <v>29890962</v>
      </c>
      <c r="H105" s="70"/>
      <c r="I105" s="49">
        <v>43999481</v>
      </c>
      <c r="J105" s="70"/>
      <c r="K105" s="36">
        <v>86.312518999999995</v>
      </c>
      <c r="L105" s="68"/>
      <c r="M105" s="68"/>
      <c r="N105" s="68"/>
      <c r="O105" s="36">
        <v>3.0450020000000002</v>
      </c>
      <c r="P105" s="70"/>
      <c r="Q105" s="49"/>
      <c r="R105" s="70"/>
      <c r="S105" s="25"/>
      <c r="T105" s="70"/>
      <c r="U105" s="49">
        <v>108029</v>
      </c>
      <c r="V105" s="70"/>
      <c r="W105" s="23"/>
      <c r="X105" s="72"/>
      <c r="Y105" s="32"/>
      <c r="Z105" s="70"/>
      <c r="AA105" s="25">
        <v>22</v>
      </c>
      <c r="AB105" s="67"/>
      <c r="AC105" s="49"/>
      <c r="AD105" s="67"/>
      <c r="AE105" s="25"/>
      <c r="AF105" s="70"/>
      <c r="AG105" s="49"/>
      <c r="AH105" s="70"/>
      <c r="AI105" s="81"/>
      <c r="AJ105" s="70"/>
      <c r="AK105" s="71">
        <v>519.12456845099996</v>
      </c>
      <c r="AL105" s="70"/>
      <c r="AM105" s="84"/>
      <c r="AN105" s="70"/>
      <c r="AO105" s="49"/>
      <c r="AP105" s="70"/>
      <c r="AQ105" s="23"/>
    </row>
    <row r="106" spans="1:43">
      <c r="A106" s="40">
        <v>40086</v>
      </c>
      <c r="B106" s="14"/>
      <c r="C106" s="26">
        <v>152474771</v>
      </c>
      <c r="D106" s="15"/>
      <c r="E106" s="33">
        <v>74092883</v>
      </c>
      <c r="F106" s="63"/>
      <c r="G106" s="26">
        <v>28443658</v>
      </c>
      <c r="H106" s="63"/>
      <c r="I106" s="33">
        <v>49636687</v>
      </c>
      <c r="J106" s="63"/>
      <c r="K106" s="35">
        <v>97.882187000000002</v>
      </c>
      <c r="L106" s="66"/>
      <c r="M106" s="66"/>
      <c r="N106" s="66"/>
      <c r="O106" s="35">
        <v>3.3817910000000002</v>
      </c>
      <c r="P106" s="63"/>
      <c r="Q106" s="33"/>
      <c r="R106" s="63"/>
      <c r="S106" s="24"/>
      <c r="T106" s="63"/>
      <c r="U106" s="33">
        <v>100399.479511664</v>
      </c>
      <c r="V106" s="63"/>
      <c r="W106" s="23"/>
      <c r="X106" s="72"/>
      <c r="Y106" s="32"/>
      <c r="Z106" s="63"/>
      <c r="AA106" s="24">
        <v>22</v>
      </c>
      <c r="AB106" s="60"/>
      <c r="AC106" s="33"/>
      <c r="AD106" s="60"/>
      <c r="AE106" s="24"/>
      <c r="AF106" s="63"/>
      <c r="AG106" s="33"/>
      <c r="AH106" s="63"/>
      <c r="AI106" s="82"/>
      <c r="AJ106" s="63"/>
      <c r="AK106" s="65">
        <v>494.50493368399998</v>
      </c>
      <c r="AL106" s="63"/>
      <c r="AM106" s="83"/>
      <c r="AN106" s="63"/>
      <c r="AO106" s="33"/>
      <c r="AP106" s="63"/>
      <c r="AQ106" s="23"/>
    </row>
    <row r="107" spans="1:43">
      <c r="A107" s="41">
        <v>40056</v>
      </c>
      <c r="B107" s="2"/>
      <c r="C107" s="26">
        <v>113103480</v>
      </c>
      <c r="D107" s="12"/>
      <c r="E107" s="49">
        <v>55740511</v>
      </c>
      <c r="F107" s="70"/>
      <c r="G107" s="26">
        <v>25104049</v>
      </c>
      <c r="H107" s="70"/>
      <c r="I107" s="49">
        <v>32025325</v>
      </c>
      <c r="J107" s="70"/>
      <c r="K107" s="36">
        <v>65.965687000000003</v>
      </c>
      <c r="L107" s="68"/>
      <c r="M107" s="68"/>
      <c r="N107" s="68"/>
      <c r="O107" s="36">
        <v>1.3315399999999999</v>
      </c>
      <c r="P107" s="70"/>
      <c r="Q107" s="49"/>
      <c r="R107" s="70"/>
      <c r="S107" s="25"/>
      <c r="T107" s="70"/>
      <c r="U107" s="49">
        <v>81119.504297268999</v>
      </c>
      <c r="V107" s="70"/>
      <c r="W107" s="23"/>
      <c r="X107" s="72"/>
      <c r="Y107" s="32"/>
      <c r="Z107" s="70"/>
      <c r="AA107" s="25">
        <v>21</v>
      </c>
      <c r="AB107" s="67"/>
      <c r="AC107" s="49"/>
      <c r="AD107" s="67"/>
      <c r="AE107" s="25"/>
      <c r="AF107" s="70"/>
      <c r="AG107" s="49"/>
      <c r="AH107" s="70"/>
      <c r="AI107" s="81"/>
      <c r="AJ107" s="70"/>
      <c r="AK107" s="71">
        <v>479.80591604099999</v>
      </c>
      <c r="AL107" s="70"/>
      <c r="AM107" s="84"/>
      <c r="AN107" s="70"/>
      <c r="AO107" s="49"/>
      <c r="AP107" s="70"/>
      <c r="AQ107" s="23"/>
    </row>
    <row r="108" spans="1:43">
      <c r="A108" s="40">
        <v>40025</v>
      </c>
      <c r="B108" s="14"/>
      <c r="C108" s="26">
        <v>123963369</v>
      </c>
      <c r="D108" s="15"/>
      <c r="E108" s="33">
        <v>65000480</v>
      </c>
      <c r="F108" s="63"/>
      <c r="G108" s="26">
        <v>24738864</v>
      </c>
      <c r="H108" s="63"/>
      <c r="I108" s="33">
        <v>33956372</v>
      </c>
      <c r="J108" s="63"/>
      <c r="K108" s="35">
        <v>67.336592999999993</v>
      </c>
      <c r="L108" s="66"/>
      <c r="M108" s="66"/>
      <c r="N108" s="66"/>
      <c r="O108" s="35">
        <v>3.0959720000000002</v>
      </c>
      <c r="P108" s="63"/>
      <c r="Q108" s="33"/>
      <c r="R108" s="63"/>
      <c r="S108" s="24"/>
      <c r="T108" s="63"/>
      <c r="U108" s="33">
        <v>84055.500905865003</v>
      </c>
      <c r="V108" s="63"/>
      <c r="W108" s="23"/>
      <c r="X108" s="72"/>
      <c r="Y108" s="32"/>
      <c r="Z108" s="63"/>
      <c r="AA108" s="24">
        <v>23</v>
      </c>
      <c r="AB108" s="60"/>
      <c r="AC108" s="33"/>
      <c r="AD108" s="60"/>
      <c r="AE108" s="24"/>
      <c r="AF108" s="63"/>
      <c r="AG108" s="33"/>
      <c r="AH108" s="63"/>
      <c r="AI108" s="82"/>
      <c r="AJ108" s="63"/>
      <c r="AK108" s="65">
        <v>476.65074714824402</v>
      </c>
      <c r="AL108" s="63"/>
      <c r="AM108" s="83"/>
      <c r="AN108" s="63"/>
      <c r="AO108" s="33"/>
      <c r="AP108" s="63"/>
      <c r="AQ108" s="23"/>
    </row>
    <row r="109" spans="1:43">
      <c r="A109" s="41">
        <v>39994</v>
      </c>
      <c r="B109" s="2"/>
      <c r="C109" s="26">
        <v>146494350</v>
      </c>
      <c r="D109" s="12"/>
      <c r="E109" s="49">
        <v>71097783</v>
      </c>
      <c r="F109" s="70"/>
      <c r="G109" s="26">
        <v>30227296</v>
      </c>
      <c r="H109" s="70"/>
      <c r="I109" s="49">
        <v>44970595</v>
      </c>
      <c r="J109" s="70"/>
      <c r="K109" s="36">
        <v>81.532033999999996</v>
      </c>
      <c r="L109" s="68"/>
      <c r="M109" s="68"/>
      <c r="N109" s="68"/>
      <c r="O109" s="36">
        <v>2.1040000000000001</v>
      </c>
      <c r="P109" s="70"/>
      <c r="Q109" s="49"/>
      <c r="R109" s="70"/>
      <c r="S109" s="25"/>
      <c r="T109" s="70"/>
      <c r="U109" s="49">
        <v>81745.118679772</v>
      </c>
      <c r="V109" s="70"/>
      <c r="W109" s="23"/>
      <c r="X109" s="72"/>
      <c r="Y109" s="32"/>
      <c r="Z109" s="70"/>
      <c r="AA109" s="25">
        <v>22</v>
      </c>
      <c r="AB109" s="67"/>
      <c r="AC109" s="49"/>
      <c r="AD109" s="67"/>
      <c r="AE109" s="25"/>
      <c r="AF109" s="70"/>
      <c r="AG109" s="49"/>
      <c r="AH109" s="70"/>
      <c r="AI109" s="81"/>
      <c r="AJ109" s="70"/>
      <c r="AK109" s="71">
        <v>478.9029122659</v>
      </c>
      <c r="AL109" s="70"/>
      <c r="AM109" s="84"/>
      <c r="AN109" s="70"/>
      <c r="AO109" s="49"/>
      <c r="AP109" s="70"/>
      <c r="AQ109" s="23"/>
    </row>
    <row r="110" spans="1:43">
      <c r="A110" s="40">
        <v>39964</v>
      </c>
      <c r="B110" s="14"/>
      <c r="C110" s="26">
        <v>148491299</v>
      </c>
      <c r="D110" s="15"/>
      <c r="E110" s="33">
        <v>56261189</v>
      </c>
      <c r="F110" s="63"/>
      <c r="G110" s="26">
        <v>57662876</v>
      </c>
      <c r="H110" s="63"/>
      <c r="I110" s="33">
        <v>34450590</v>
      </c>
      <c r="J110" s="63"/>
      <c r="K110" s="35">
        <v>84.201992000000004</v>
      </c>
      <c r="L110" s="66"/>
      <c r="M110" s="66"/>
      <c r="N110" s="66"/>
      <c r="O110" s="35">
        <v>2.108295</v>
      </c>
      <c r="P110" s="63"/>
      <c r="Q110" s="33"/>
      <c r="R110" s="63"/>
      <c r="S110" s="24"/>
      <c r="T110" s="63"/>
      <c r="U110" s="33">
        <v>89757.708905353997</v>
      </c>
      <c r="V110" s="63"/>
      <c r="W110" s="23"/>
      <c r="X110" s="72"/>
      <c r="Y110" s="32"/>
      <c r="Z110" s="63"/>
      <c r="AA110" s="24">
        <v>20</v>
      </c>
      <c r="AB110" s="60"/>
      <c r="AC110" s="33"/>
      <c r="AD110" s="60"/>
      <c r="AE110" s="24"/>
      <c r="AF110" s="63"/>
      <c r="AG110" s="33"/>
      <c r="AH110" s="63"/>
      <c r="AI110" s="82"/>
      <c r="AJ110" s="63"/>
      <c r="AK110" s="65">
        <v>489.83272199999999</v>
      </c>
      <c r="AL110" s="63"/>
      <c r="AM110" s="83"/>
      <c r="AN110" s="63"/>
      <c r="AO110" s="33"/>
      <c r="AP110" s="63"/>
      <c r="AQ110" s="23"/>
    </row>
    <row r="111" spans="1:43">
      <c r="A111" s="41">
        <v>39933</v>
      </c>
      <c r="B111" s="2"/>
      <c r="C111" s="26">
        <v>152210408</v>
      </c>
      <c r="D111" s="12"/>
      <c r="E111" s="49">
        <v>60023288</v>
      </c>
      <c r="F111" s="70"/>
      <c r="G111" s="26">
        <v>58579978</v>
      </c>
      <c r="H111" s="70"/>
      <c r="I111" s="49">
        <v>33358101</v>
      </c>
      <c r="J111" s="70"/>
      <c r="K111" s="36">
        <v>97.249388999999994</v>
      </c>
      <c r="L111" s="68"/>
      <c r="M111" s="68"/>
      <c r="N111" s="68"/>
      <c r="O111" s="36">
        <v>2.0414810000000001</v>
      </c>
      <c r="P111" s="70"/>
      <c r="Q111" s="49"/>
      <c r="R111" s="70"/>
      <c r="S111" s="25"/>
      <c r="T111" s="70"/>
      <c r="U111" s="49">
        <v>93488.296647030002</v>
      </c>
      <c r="V111" s="70"/>
      <c r="W111" s="23"/>
      <c r="X111" s="72"/>
      <c r="Y111" s="32"/>
      <c r="Z111" s="70"/>
      <c r="AA111" s="25">
        <v>20</v>
      </c>
      <c r="AB111" s="67"/>
      <c r="AC111" s="49"/>
      <c r="AD111" s="67"/>
      <c r="AE111" s="25"/>
      <c r="AF111" s="70"/>
      <c r="AG111" s="49"/>
      <c r="AH111" s="70"/>
      <c r="AI111" s="81"/>
      <c r="AJ111" s="70"/>
      <c r="AK111" s="71">
        <v>485.63959610499995</v>
      </c>
      <c r="AL111" s="70"/>
      <c r="AM111" s="84"/>
      <c r="AN111" s="70"/>
      <c r="AO111" s="49"/>
      <c r="AP111" s="70"/>
      <c r="AQ111" s="23"/>
    </row>
    <row r="112" spans="1:43">
      <c r="A112" s="40">
        <v>39903</v>
      </c>
      <c r="B112" s="14"/>
      <c r="C112" s="26">
        <v>172312242</v>
      </c>
      <c r="D112" s="15"/>
      <c r="E112" s="33">
        <v>92587650</v>
      </c>
      <c r="F112" s="63"/>
      <c r="G112" s="26">
        <v>33707914</v>
      </c>
      <c r="H112" s="63"/>
      <c r="I112" s="33">
        <v>45862162</v>
      </c>
      <c r="J112" s="63"/>
      <c r="K112" s="35">
        <v>118.85946</v>
      </c>
      <c r="L112" s="66"/>
      <c r="M112" s="66"/>
      <c r="N112" s="66"/>
      <c r="O112" s="35">
        <v>1.722548</v>
      </c>
      <c r="P112" s="63"/>
      <c r="Q112" s="33"/>
      <c r="R112" s="63"/>
      <c r="S112" s="24"/>
      <c r="T112" s="63"/>
      <c r="U112" s="33">
        <v>93825</v>
      </c>
      <c r="V112" s="63"/>
      <c r="W112" s="23"/>
      <c r="X112" s="72"/>
      <c r="Y112" s="32"/>
      <c r="Z112" s="63"/>
      <c r="AA112" s="24">
        <v>22</v>
      </c>
      <c r="AB112" s="60"/>
      <c r="AC112" s="33"/>
      <c r="AD112" s="60"/>
      <c r="AE112" s="24"/>
      <c r="AF112" s="63"/>
      <c r="AG112" s="33"/>
      <c r="AH112" s="63"/>
      <c r="AI112" s="82"/>
      <c r="AJ112" s="63"/>
      <c r="AK112" s="65">
        <v>464.15810001699998</v>
      </c>
      <c r="AL112" s="63"/>
      <c r="AM112" s="83"/>
      <c r="AN112" s="63"/>
      <c r="AO112" s="33"/>
      <c r="AP112" s="63"/>
      <c r="AQ112" s="23"/>
    </row>
    <row r="113" spans="1:43">
      <c r="A113" s="41">
        <v>39872</v>
      </c>
      <c r="B113" s="2"/>
      <c r="C113" s="26">
        <v>137257926</v>
      </c>
      <c r="D113" s="12"/>
      <c r="E113" s="49">
        <v>66515786</v>
      </c>
      <c r="F113" s="70"/>
      <c r="G113" s="26">
        <v>34835771</v>
      </c>
      <c r="H113" s="70"/>
      <c r="I113" s="49">
        <v>35680441</v>
      </c>
      <c r="J113" s="70"/>
      <c r="K113" s="36">
        <v>86.190132000000006</v>
      </c>
      <c r="L113" s="68"/>
      <c r="M113" s="68"/>
      <c r="N113" s="68"/>
      <c r="O113" s="36">
        <v>4.7044819999999996</v>
      </c>
      <c r="P113" s="70"/>
      <c r="Q113" s="49"/>
      <c r="R113" s="70"/>
      <c r="S113" s="25"/>
      <c r="T113" s="70"/>
      <c r="U113" s="49">
        <v>77253</v>
      </c>
      <c r="V113" s="70"/>
      <c r="W113" s="23"/>
      <c r="X113" s="72"/>
      <c r="Y113" s="32"/>
      <c r="Z113" s="70"/>
      <c r="AA113" s="25">
        <v>20</v>
      </c>
      <c r="AB113" s="67"/>
      <c r="AC113" s="49"/>
      <c r="AD113" s="67"/>
      <c r="AE113" s="25"/>
      <c r="AF113" s="70"/>
      <c r="AG113" s="49"/>
      <c r="AH113" s="70"/>
      <c r="AI113" s="81"/>
      <c r="AJ113" s="70"/>
      <c r="AK113" s="71">
        <v>454.67119384</v>
      </c>
      <c r="AL113" s="70"/>
      <c r="AM113" s="84"/>
      <c r="AN113" s="70"/>
      <c r="AO113" s="49"/>
      <c r="AP113" s="70"/>
      <c r="AQ113" s="23"/>
    </row>
    <row r="114" spans="1:43">
      <c r="A114" s="40">
        <v>39844</v>
      </c>
      <c r="B114" s="14"/>
      <c r="C114" s="26">
        <v>144384492</v>
      </c>
      <c r="D114" s="15"/>
      <c r="E114" s="33">
        <v>70239785</v>
      </c>
      <c r="F114" s="63"/>
      <c r="G114" s="26">
        <v>40004534</v>
      </c>
      <c r="H114" s="63"/>
      <c r="I114" s="33">
        <v>34081195</v>
      </c>
      <c r="J114" s="63"/>
      <c r="K114" s="35">
        <v>78.426567000000006</v>
      </c>
      <c r="L114" s="66"/>
      <c r="M114" s="66"/>
      <c r="N114" s="66"/>
      <c r="O114" s="35">
        <v>5.1443399999999997</v>
      </c>
      <c r="P114" s="63"/>
      <c r="Q114" s="33"/>
      <c r="R114" s="63"/>
      <c r="S114" s="24"/>
      <c r="T114" s="63"/>
      <c r="U114" s="33">
        <v>84243</v>
      </c>
      <c r="V114" s="63"/>
      <c r="W114" s="23"/>
      <c r="X114" s="72"/>
      <c r="Y114" s="32"/>
      <c r="Z114" s="63"/>
      <c r="AA114" s="24">
        <v>21</v>
      </c>
      <c r="AB114" s="60"/>
      <c r="AC114" s="33"/>
      <c r="AD114" s="60"/>
      <c r="AE114" s="24"/>
      <c r="AF114" s="63"/>
      <c r="AG114" s="33"/>
      <c r="AH114" s="63"/>
      <c r="AI114" s="82"/>
      <c r="AJ114" s="63"/>
      <c r="AK114" s="65">
        <v>434.34539130600001</v>
      </c>
      <c r="AL114" s="63"/>
      <c r="AM114" s="83"/>
      <c r="AN114" s="63"/>
      <c r="AO114" s="33"/>
      <c r="AP114" s="63"/>
      <c r="AQ114" s="23"/>
    </row>
    <row r="115" spans="1:43">
      <c r="A115" s="41">
        <v>39813</v>
      </c>
      <c r="B115" s="2"/>
      <c r="C115" s="26"/>
      <c r="D115" s="12"/>
      <c r="E115" s="49">
        <v>64272449</v>
      </c>
      <c r="F115" s="70"/>
      <c r="G115" s="26">
        <v>21243891</v>
      </c>
      <c r="H115" s="70"/>
      <c r="I115" s="49">
        <v>31222839</v>
      </c>
      <c r="J115" s="70"/>
      <c r="K115" s="36">
        <v>57.718673000000003</v>
      </c>
      <c r="L115" s="68"/>
      <c r="M115" s="68"/>
      <c r="N115" s="68"/>
      <c r="O115" s="36">
        <v>1.448</v>
      </c>
      <c r="P115" s="70"/>
      <c r="Q115" s="49"/>
      <c r="R115" s="70"/>
      <c r="S115" s="25"/>
      <c r="T115" s="70"/>
      <c r="U115" s="49">
        <v>94261</v>
      </c>
      <c r="V115" s="70"/>
      <c r="W115" s="23"/>
      <c r="X115" s="72"/>
      <c r="Y115" s="32"/>
      <c r="Z115" s="70"/>
      <c r="AA115" s="25">
        <v>19</v>
      </c>
      <c r="AB115" s="67"/>
      <c r="AC115" s="49"/>
      <c r="AD115" s="67"/>
      <c r="AE115" s="25"/>
      <c r="AF115" s="70"/>
      <c r="AG115" s="49"/>
      <c r="AH115" s="70"/>
      <c r="AI115" s="81"/>
      <c r="AJ115" s="70"/>
      <c r="AK115" s="71">
        <v>434.11785319000001</v>
      </c>
      <c r="AL115" s="70"/>
      <c r="AM115" s="84"/>
      <c r="AN115" s="70"/>
      <c r="AO115" s="49"/>
      <c r="AP115" s="70"/>
      <c r="AQ115" s="23"/>
    </row>
    <row r="116" spans="1:43">
      <c r="A116" s="40">
        <v>39782</v>
      </c>
      <c r="B116" s="14"/>
      <c r="C116" s="26"/>
      <c r="D116" s="15"/>
      <c r="E116" s="33">
        <v>79745527</v>
      </c>
      <c r="F116" s="63"/>
      <c r="G116" s="26">
        <v>26411654</v>
      </c>
      <c r="H116" s="63"/>
      <c r="I116" s="33">
        <v>34263434</v>
      </c>
      <c r="J116" s="63"/>
      <c r="K116" s="35">
        <v>92.888043999999994</v>
      </c>
      <c r="L116" s="66"/>
      <c r="M116" s="66"/>
      <c r="N116" s="66"/>
      <c r="O116" s="35">
        <v>11.942</v>
      </c>
      <c r="P116" s="63"/>
      <c r="Q116" s="33"/>
      <c r="R116" s="63"/>
      <c r="S116" s="24"/>
      <c r="T116" s="63"/>
      <c r="U116" s="33">
        <v>114485</v>
      </c>
      <c r="V116" s="63"/>
      <c r="W116" s="23"/>
      <c r="X116" s="72"/>
      <c r="Y116" s="32"/>
      <c r="Z116" s="63"/>
      <c r="AA116" s="24">
        <v>20</v>
      </c>
      <c r="AB116" s="60"/>
      <c r="AC116" s="33"/>
      <c r="AD116" s="60"/>
      <c r="AE116" s="24"/>
      <c r="AF116" s="63"/>
      <c r="AG116" s="33"/>
      <c r="AH116" s="63"/>
      <c r="AI116" s="82"/>
      <c r="AJ116" s="63"/>
      <c r="AK116" s="65">
        <v>426.68749298900002</v>
      </c>
      <c r="AL116" s="63"/>
      <c r="AM116" s="83"/>
      <c r="AN116" s="63"/>
      <c r="AO116" s="33"/>
      <c r="AP116" s="63"/>
      <c r="AQ116" s="23"/>
    </row>
    <row r="117" spans="1:43">
      <c r="A117" s="41">
        <v>39752</v>
      </c>
      <c r="B117" s="2"/>
      <c r="C117" s="26"/>
      <c r="D117" s="12"/>
      <c r="E117" s="49">
        <v>139965357</v>
      </c>
      <c r="F117" s="70"/>
      <c r="G117" s="26">
        <v>34063547</v>
      </c>
      <c r="H117" s="70"/>
      <c r="I117" s="49">
        <v>52477803</v>
      </c>
      <c r="J117" s="70"/>
      <c r="K117" s="36">
        <v>96.845895999999996</v>
      </c>
      <c r="L117" s="68"/>
      <c r="M117" s="68"/>
      <c r="N117" s="68"/>
      <c r="O117" s="36">
        <v>16.841000000000001</v>
      </c>
      <c r="P117" s="70"/>
      <c r="Q117" s="49"/>
      <c r="R117" s="70"/>
      <c r="S117" s="25"/>
      <c r="T117" s="70"/>
      <c r="U117" s="49">
        <v>255072</v>
      </c>
      <c r="V117" s="70"/>
      <c r="W117" s="23"/>
      <c r="X117" s="72"/>
      <c r="Y117" s="32"/>
      <c r="Z117" s="70"/>
      <c r="AA117" s="25">
        <v>23</v>
      </c>
      <c r="AB117" s="67"/>
      <c r="AC117" s="49"/>
      <c r="AD117" s="67"/>
      <c r="AE117" s="25"/>
      <c r="AF117" s="70"/>
      <c r="AG117" s="49"/>
      <c r="AH117" s="70"/>
      <c r="AI117" s="81"/>
      <c r="AJ117" s="70"/>
      <c r="AK117" s="71">
        <v>426.35392211300001</v>
      </c>
      <c r="AL117" s="70"/>
      <c r="AM117" s="84"/>
      <c r="AN117" s="70"/>
      <c r="AO117" s="49"/>
      <c r="AP117" s="70"/>
      <c r="AQ117" s="23"/>
    </row>
    <row r="118" spans="1:43">
      <c r="A118" s="40">
        <v>39721</v>
      </c>
      <c r="B118" s="14"/>
      <c r="C118" s="26"/>
      <c r="D118" s="15"/>
      <c r="E118" s="33">
        <v>122264020</v>
      </c>
      <c r="F118" s="63"/>
      <c r="G118" s="26">
        <v>34475096</v>
      </c>
      <c r="H118" s="63"/>
      <c r="I118" s="33">
        <v>72617854</v>
      </c>
      <c r="J118" s="63"/>
      <c r="K118" s="35">
        <v>107.017837</v>
      </c>
      <c r="L118" s="66"/>
      <c r="M118" s="66"/>
      <c r="N118" s="66"/>
      <c r="O118" s="35">
        <v>7.2850000000000001</v>
      </c>
      <c r="P118" s="63"/>
      <c r="Q118" s="33"/>
      <c r="R118" s="63"/>
      <c r="S118" s="24"/>
      <c r="T118" s="63"/>
      <c r="U118" s="33">
        <v>219739</v>
      </c>
      <c r="V118" s="63"/>
      <c r="W118" s="23"/>
      <c r="X118" s="72"/>
      <c r="Y118" s="32"/>
      <c r="Z118" s="63"/>
      <c r="AA118" s="24">
        <v>22</v>
      </c>
      <c r="AB118" s="60"/>
      <c r="AC118" s="33"/>
      <c r="AD118" s="60"/>
      <c r="AE118" s="24"/>
      <c r="AF118" s="63"/>
      <c r="AG118" s="33"/>
      <c r="AH118" s="63"/>
      <c r="AI118" s="82"/>
      <c r="AJ118" s="63"/>
      <c r="AK118" s="65">
        <v>401.12990275699997</v>
      </c>
      <c r="AL118" s="63"/>
      <c r="AM118" s="83"/>
      <c r="AN118" s="63"/>
      <c r="AO118" s="33"/>
      <c r="AP118" s="63"/>
      <c r="AQ118" s="23"/>
    </row>
    <row r="119" spans="1:43">
      <c r="A119" s="41">
        <v>39691</v>
      </c>
      <c r="B119" s="2"/>
      <c r="C119" s="26"/>
      <c r="D119" s="12"/>
      <c r="E119" s="49">
        <v>62000176</v>
      </c>
      <c r="F119" s="70"/>
      <c r="G119" s="26">
        <v>25225776</v>
      </c>
      <c r="H119" s="70"/>
      <c r="I119" s="49">
        <v>38927520</v>
      </c>
      <c r="J119" s="70"/>
      <c r="K119" s="36">
        <v>62.790334000000001</v>
      </c>
      <c r="L119" s="68"/>
      <c r="M119" s="68"/>
      <c r="N119" s="68"/>
      <c r="O119" s="36">
        <v>9.0350000000000001</v>
      </c>
      <c r="P119" s="70"/>
      <c r="Q119" s="49"/>
      <c r="R119" s="70"/>
      <c r="S119" s="25"/>
      <c r="T119" s="70"/>
      <c r="U119" s="49">
        <v>127322</v>
      </c>
      <c r="V119" s="70"/>
      <c r="W119" s="23"/>
      <c r="X119" s="72"/>
      <c r="Y119" s="32"/>
      <c r="Z119" s="70"/>
      <c r="AA119" s="25">
        <v>21</v>
      </c>
      <c r="AB119" s="67"/>
      <c r="AC119" s="49"/>
      <c r="AD119" s="67"/>
      <c r="AE119" s="25"/>
      <c r="AF119" s="70"/>
      <c r="AG119" s="49"/>
      <c r="AH119" s="70"/>
      <c r="AI119" s="81"/>
      <c r="AJ119" s="70"/>
      <c r="AK119" s="71">
        <v>393.32910040699994</v>
      </c>
      <c r="AL119" s="70"/>
      <c r="AM119" s="84"/>
      <c r="AN119" s="70"/>
      <c r="AO119" s="49"/>
      <c r="AP119" s="70"/>
      <c r="AQ119" s="23"/>
    </row>
    <row r="120" spans="1:43">
      <c r="A120" s="40">
        <v>39660</v>
      </c>
      <c r="B120" s="14"/>
      <c r="C120" s="26"/>
      <c r="D120" s="15"/>
      <c r="E120" s="33">
        <v>89272994</v>
      </c>
      <c r="F120" s="63"/>
      <c r="G120" s="26">
        <v>37436165</v>
      </c>
      <c r="H120" s="63"/>
      <c r="I120" s="33">
        <v>52787182</v>
      </c>
      <c r="J120" s="63"/>
      <c r="K120" s="35">
        <v>132.044095</v>
      </c>
      <c r="L120" s="66"/>
      <c r="M120" s="66"/>
      <c r="N120" s="66"/>
      <c r="O120" s="35">
        <v>6.4470000000000001</v>
      </c>
      <c r="P120" s="63"/>
      <c r="Q120" s="33"/>
      <c r="R120" s="63"/>
      <c r="S120" s="24"/>
      <c r="T120" s="63"/>
      <c r="U120" s="33">
        <v>193266</v>
      </c>
      <c r="V120" s="63"/>
      <c r="W120" s="23"/>
      <c r="X120" s="72"/>
      <c r="Y120" s="32"/>
      <c r="Z120" s="63"/>
      <c r="AA120" s="24">
        <v>23</v>
      </c>
      <c r="AB120" s="60"/>
      <c r="AC120" s="33"/>
      <c r="AD120" s="60"/>
      <c r="AE120" s="24"/>
      <c r="AF120" s="63"/>
      <c r="AG120" s="33"/>
      <c r="AH120" s="63"/>
      <c r="AI120" s="82"/>
      <c r="AJ120" s="63"/>
      <c r="AK120" s="65">
        <v>387.72160746499998</v>
      </c>
      <c r="AL120" s="63"/>
      <c r="AM120" s="83"/>
      <c r="AN120" s="63"/>
      <c r="AO120" s="33"/>
      <c r="AP120" s="63"/>
      <c r="AQ120" s="23"/>
    </row>
    <row r="121" spans="1:43">
      <c r="A121" s="41">
        <v>39629</v>
      </c>
      <c r="B121" s="2"/>
      <c r="C121" s="26"/>
      <c r="D121" s="12"/>
      <c r="E121" s="49">
        <v>86117177</v>
      </c>
      <c r="F121" s="70"/>
      <c r="G121" s="26">
        <v>46435688</v>
      </c>
      <c r="H121" s="70"/>
      <c r="I121" s="49">
        <v>65077273</v>
      </c>
      <c r="J121" s="70"/>
      <c r="K121" s="36">
        <v>116.132784</v>
      </c>
      <c r="L121" s="68"/>
      <c r="M121" s="68"/>
      <c r="N121" s="68"/>
      <c r="O121" s="36">
        <v>4.2009999999999996</v>
      </c>
      <c r="P121" s="70"/>
      <c r="Q121" s="49"/>
      <c r="R121" s="70"/>
      <c r="S121" s="25"/>
      <c r="T121" s="70"/>
      <c r="U121" s="49">
        <v>164409</v>
      </c>
      <c r="V121" s="70"/>
      <c r="W121" s="23"/>
      <c r="X121" s="72"/>
      <c r="Y121" s="32"/>
      <c r="Z121" s="70"/>
      <c r="AA121" s="25">
        <v>21</v>
      </c>
      <c r="AB121" s="67"/>
      <c r="AC121" s="49"/>
      <c r="AD121" s="67"/>
      <c r="AE121" s="25"/>
      <c r="AF121" s="70"/>
      <c r="AG121" s="49"/>
      <c r="AH121" s="70"/>
      <c r="AI121" s="81"/>
      <c r="AJ121" s="70"/>
      <c r="AK121" s="71">
        <v>388.69021946999999</v>
      </c>
      <c r="AL121" s="70"/>
      <c r="AM121" s="84"/>
      <c r="AN121" s="70"/>
      <c r="AO121" s="49"/>
      <c r="AP121" s="70"/>
      <c r="AQ121" s="23"/>
    </row>
    <row r="122" spans="1:43">
      <c r="A122" s="40">
        <v>39599</v>
      </c>
      <c r="B122" s="14"/>
      <c r="C122" s="26"/>
      <c r="D122" s="15"/>
      <c r="E122" s="33">
        <v>59285338</v>
      </c>
      <c r="F122" s="63"/>
      <c r="G122" s="26">
        <v>87945653</v>
      </c>
      <c r="H122" s="63"/>
      <c r="I122" s="33">
        <v>47322863</v>
      </c>
      <c r="J122" s="63"/>
      <c r="K122" s="35">
        <v>123.065257</v>
      </c>
      <c r="L122" s="66"/>
      <c r="M122" s="66"/>
      <c r="N122" s="66"/>
      <c r="O122" s="35">
        <v>2.569</v>
      </c>
      <c r="P122" s="63"/>
      <c r="Q122" s="33"/>
      <c r="R122" s="63"/>
      <c r="S122" s="24"/>
      <c r="T122" s="63"/>
      <c r="U122" s="33">
        <v>144794</v>
      </c>
      <c r="V122" s="63"/>
      <c r="W122" s="23"/>
      <c r="X122" s="72"/>
      <c r="Y122" s="32"/>
      <c r="Z122" s="63"/>
      <c r="AA122" s="24">
        <v>21</v>
      </c>
      <c r="AB122" s="60"/>
      <c r="AC122" s="33"/>
      <c r="AD122" s="60"/>
      <c r="AE122" s="24"/>
      <c r="AF122" s="63"/>
      <c r="AG122" s="33"/>
      <c r="AH122" s="63"/>
      <c r="AI122" s="82"/>
      <c r="AJ122" s="63"/>
      <c r="AK122" s="65">
        <v>394.94065819500003</v>
      </c>
      <c r="AL122" s="63"/>
      <c r="AM122" s="83"/>
      <c r="AN122" s="63"/>
      <c r="AO122" s="33"/>
      <c r="AP122" s="63"/>
      <c r="AQ122" s="23"/>
    </row>
    <row r="123" spans="1:43">
      <c r="A123" s="41">
        <v>39568</v>
      </c>
      <c r="B123" s="2"/>
      <c r="C123" s="26"/>
      <c r="D123" s="12"/>
      <c r="E123" s="49">
        <v>65152952</v>
      </c>
      <c r="F123" s="70"/>
      <c r="G123" s="26">
        <v>67594037</v>
      </c>
      <c r="H123" s="70"/>
      <c r="I123" s="49">
        <v>51827290</v>
      </c>
      <c r="J123" s="70"/>
      <c r="K123" s="36">
        <v>102.072155</v>
      </c>
      <c r="L123" s="68"/>
      <c r="M123" s="68"/>
      <c r="N123" s="68"/>
      <c r="O123" s="36">
        <v>5.9249999999999998</v>
      </c>
      <c r="P123" s="70"/>
      <c r="Q123" s="49"/>
      <c r="R123" s="70"/>
      <c r="S123" s="25"/>
      <c r="T123" s="70"/>
      <c r="U123" s="49">
        <v>166578</v>
      </c>
      <c r="V123" s="70"/>
      <c r="W123" s="23"/>
      <c r="X123" s="72"/>
      <c r="Y123" s="32"/>
      <c r="Z123" s="70"/>
      <c r="AA123" s="25">
        <v>22</v>
      </c>
      <c r="AB123" s="67"/>
      <c r="AC123" s="49"/>
      <c r="AD123" s="67"/>
      <c r="AE123" s="25"/>
      <c r="AF123" s="70"/>
      <c r="AG123" s="49"/>
      <c r="AH123" s="70"/>
      <c r="AI123" s="81"/>
      <c r="AJ123" s="70"/>
      <c r="AK123" s="71">
        <v>391.55688201900006</v>
      </c>
      <c r="AL123" s="70"/>
      <c r="AM123" s="84"/>
      <c r="AN123" s="70"/>
      <c r="AO123" s="49"/>
      <c r="AP123" s="70"/>
      <c r="AQ123" s="23"/>
    </row>
    <row r="124" spans="1:43">
      <c r="A124" s="40">
        <v>39538</v>
      </c>
      <c r="B124" s="14"/>
      <c r="C124" s="26"/>
      <c r="D124" s="15"/>
      <c r="E124" s="33">
        <v>84519067</v>
      </c>
      <c r="F124" s="63"/>
      <c r="G124" s="26">
        <v>28871651</v>
      </c>
      <c r="H124" s="63"/>
      <c r="I124" s="33">
        <v>69598261</v>
      </c>
      <c r="J124" s="63"/>
      <c r="K124" s="35">
        <v>81.868476000000001</v>
      </c>
      <c r="L124" s="66"/>
      <c r="M124" s="66"/>
      <c r="N124" s="66"/>
      <c r="O124" s="35">
        <v>4.6021999999999998</v>
      </c>
      <c r="P124" s="63"/>
      <c r="Q124" s="33"/>
      <c r="R124" s="63"/>
      <c r="S124" s="24"/>
      <c r="T124" s="63"/>
      <c r="U124" s="33">
        <v>185558</v>
      </c>
      <c r="V124" s="63"/>
      <c r="W124" s="23"/>
      <c r="X124" s="72"/>
      <c r="Y124" s="32"/>
      <c r="Z124" s="63"/>
      <c r="AA124" s="24">
        <v>19</v>
      </c>
      <c r="AB124" s="60"/>
      <c r="AC124" s="33"/>
      <c r="AD124" s="60"/>
      <c r="AE124" s="24"/>
      <c r="AF124" s="63"/>
      <c r="AG124" s="33"/>
      <c r="AH124" s="63"/>
      <c r="AI124" s="82"/>
      <c r="AJ124" s="63"/>
      <c r="AK124" s="65">
        <v>387.45388156599995</v>
      </c>
      <c r="AL124" s="63"/>
      <c r="AM124" s="83"/>
      <c r="AN124" s="63"/>
      <c r="AO124" s="33"/>
      <c r="AP124" s="63"/>
      <c r="AQ124" s="23"/>
    </row>
    <row r="125" spans="1:43">
      <c r="A125" s="41">
        <v>39507</v>
      </c>
      <c r="B125" s="2"/>
      <c r="C125" s="26"/>
      <c r="D125" s="12"/>
      <c r="E125" s="49">
        <v>76023736</v>
      </c>
      <c r="F125" s="70"/>
      <c r="G125" s="26">
        <v>30313297</v>
      </c>
      <c r="H125" s="70"/>
      <c r="I125" s="49">
        <v>72321150</v>
      </c>
      <c r="J125" s="70"/>
      <c r="K125" s="36">
        <v>83.142180999999994</v>
      </c>
      <c r="L125" s="68"/>
      <c r="M125" s="68"/>
      <c r="N125" s="68"/>
      <c r="O125" s="36">
        <v>5.857062</v>
      </c>
      <c r="P125" s="70"/>
      <c r="Q125" s="49"/>
      <c r="R125" s="70"/>
      <c r="S125" s="25"/>
      <c r="T125" s="70"/>
      <c r="U125" s="49">
        <v>190760</v>
      </c>
      <c r="V125" s="70"/>
      <c r="W125" s="23"/>
      <c r="X125" s="72"/>
      <c r="Y125" s="32"/>
      <c r="Z125" s="70"/>
      <c r="AA125" s="25">
        <v>21</v>
      </c>
      <c r="AB125" s="67"/>
      <c r="AC125" s="49"/>
      <c r="AD125" s="67"/>
      <c r="AE125" s="25"/>
      <c r="AF125" s="70"/>
      <c r="AG125" s="49"/>
      <c r="AH125" s="70"/>
      <c r="AI125" s="81"/>
      <c r="AJ125" s="70"/>
      <c r="AK125" s="71">
        <v>386.66266938965509</v>
      </c>
      <c r="AL125" s="70"/>
      <c r="AM125" s="84"/>
      <c r="AN125" s="70"/>
      <c r="AO125" s="49"/>
      <c r="AP125" s="70"/>
      <c r="AQ125" s="23"/>
    </row>
    <row r="126" spans="1:43">
      <c r="A126" s="40">
        <v>39478</v>
      </c>
      <c r="B126" s="14"/>
      <c r="C126" s="26"/>
      <c r="D126" s="15"/>
      <c r="E126" s="33">
        <v>98024764</v>
      </c>
      <c r="F126" s="63"/>
      <c r="G126" s="26">
        <v>39525297</v>
      </c>
      <c r="H126" s="63"/>
      <c r="I126" s="33">
        <v>69807046</v>
      </c>
      <c r="J126" s="63"/>
      <c r="K126" s="35">
        <v>109.21613499999999</v>
      </c>
      <c r="L126" s="66"/>
      <c r="M126" s="66"/>
      <c r="N126" s="66"/>
      <c r="O126" s="35">
        <v>4.585242</v>
      </c>
      <c r="P126" s="63"/>
      <c r="Q126" s="33"/>
      <c r="R126" s="63"/>
      <c r="S126" s="24"/>
      <c r="T126" s="63"/>
      <c r="U126" s="33">
        <v>292771</v>
      </c>
      <c r="V126" s="63"/>
      <c r="W126" s="23"/>
      <c r="X126" s="72"/>
      <c r="Y126" s="32"/>
      <c r="Z126" s="63"/>
      <c r="AA126" s="24">
        <v>22</v>
      </c>
      <c r="AB126" s="60"/>
      <c r="AC126" s="33"/>
      <c r="AD126" s="60"/>
      <c r="AE126" s="24"/>
      <c r="AF126" s="63"/>
      <c r="AG126" s="33"/>
      <c r="AH126" s="63"/>
      <c r="AI126" s="82"/>
      <c r="AJ126" s="63"/>
      <c r="AK126" s="65">
        <v>367.03437796126576</v>
      </c>
      <c r="AL126" s="63"/>
      <c r="AM126" s="83"/>
      <c r="AN126" s="63"/>
      <c r="AO126" s="33"/>
      <c r="AP126" s="63"/>
      <c r="AQ126" s="23"/>
    </row>
    <row r="127" spans="1:43">
      <c r="A127" s="41">
        <v>39447</v>
      </c>
      <c r="B127" s="2"/>
      <c r="C127" s="26"/>
      <c r="D127" s="12"/>
      <c r="E127" s="49">
        <v>54973828</v>
      </c>
      <c r="F127" s="70"/>
      <c r="G127" s="26">
        <v>19749019</v>
      </c>
      <c r="H127" s="70"/>
      <c r="I127" s="49">
        <v>43543725</v>
      </c>
      <c r="J127" s="70"/>
      <c r="K127" s="36">
        <v>49.137526999999999</v>
      </c>
      <c r="L127" s="68"/>
      <c r="M127" s="68"/>
      <c r="N127" s="68"/>
      <c r="O127" s="36">
        <v>1.4800009999999999</v>
      </c>
      <c r="P127" s="70"/>
      <c r="Q127" s="49"/>
      <c r="R127" s="70"/>
      <c r="S127" s="25"/>
      <c r="T127" s="70"/>
      <c r="U127" s="49">
        <v>142296.85835386199</v>
      </c>
      <c r="V127" s="70"/>
      <c r="W127" s="23"/>
      <c r="X127" s="72"/>
      <c r="Y127" s="32"/>
      <c r="Z127" s="70"/>
      <c r="AA127" s="25">
        <v>17</v>
      </c>
      <c r="AB127" s="67"/>
      <c r="AC127" s="49"/>
      <c r="AD127" s="67"/>
      <c r="AE127" s="25"/>
      <c r="AF127" s="70"/>
      <c r="AG127" s="49"/>
      <c r="AH127" s="70"/>
      <c r="AI127" s="81"/>
      <c r="AJ127" s="70"/>
      <c r="AK127" s="71">
        <v>348.02351463692185</v>
      </c>
      <c r="AL127" s="70"/>
      <c r="AM127" s="84"/>
      <c r="AN127" s="70"/>
      <c r="AO127" s="49"/>
      <c r="AP127" s="70"/>
      <c r="AQ127" s="23"/>
    </row>
    <row r="128" spans="1:43">
      <c r="A128" s="40">
        <v>39416</v>
      </c>
      <c r="B128" s="14"/>
      <c r="C128" s="26"/>
      <c r="D128" s="15"/>
      <c r="E128" s="33">
        <v>73239431</v>
      </c>
      <c r="F128" s="63"/>
      <c r="G128" s="26">
        <v>34604726</v>
      </c>
      <c r="H128" s="63"/>
      <c r="I128" s="33">
        <v>63766422</v>
      </c>
      <c r="J128" s="63"/>
      <c r="K128" s="35">
        <v>102.325017</v>
      </c>
      <c r="L128" s="66"/>
      <c r="M128" s="66"/>
      <c r="N128" s="66"/>
      <c r="O128" s="35">
        <v>1.6041300000000001</v>
      </c>
      <c r="P128" s="63"/>
      <c r="Q128" s="33"/>
      <c r="R128" s="63"/>
      <c r="S128" s="24"/>
      <c r="T128" s="63"/>
      <c r="U128" s="33">
        <v>230437</v>
      </c>
      <c r="V128" s="63"/>
      <c r="W128" s="23"/>
      <c r="X128" s="72"/>
      <c r="Y128" s="32"/>
      <c r="Z128" s="63"/>
      <c r="AA128" s="24">
        <v>22</v>
      </c>
      <c r="AB128" s="60"/>
      <c r="AC128" s="33"/>
      <c r="AD128" s="60"/>
      <c r="AE128" s="24"/>
      <c r="AF128" s="63"/>
      <c r="AG128" s="33"/>
      <c r="AH128" s="63"/>
      <c r="AI128" s="82"/>
      <c r="AJ128" s="63"/>
      <c r="AK128" s="65">
        <v>356.26542031583568</v>
      </c>
      <c r="AL128" s="63"/>
      <c r="AM128" s="83"/>
      <c r="AN128" s="63"/>
      <c r="AO128" s="33"/>
      <c r="AP128" s="63"/>
      <c r="AQ128" s="23"/>
    </row>
    <row r="129" spans="1:43">
      <c r="A129" s="41">
        <v>39386</v>
      </c>
      <c r="B129" s="2"/>
      <c r="C129" s="26"/>
      <c r="D129" s="12"/>
      <c r="E129" s="49">
        <v>58429812</v>
      </c>
      <c r="F129" s="70"/>
      <c r="G129" s="26">
        <v>26593836</v>
      </c>
      <c r="H129" s="70"/>
      <c r="I129" s="49">
        <v>60896999</v>
      </c>
      <c r="J129" s="70"/>
      <c r="K129" s="36">
        <v>137.91067799999999</v>
      </c>
      <c r="L129" s="68"/>
      <c r="M129" s="68"/>
      <c r="N129" s="68"/>
      <c r="O129" s="36">
        <v>1.304</v>
      </c>
      <c r="P129" s="70"/>
      <c r="Q129" s="49"/>
      <c r="R129" s="70"/>
      <c r="S129" s="25"/>
      <c r="T129" s="70"/>
      <c r="U129" s="49">
        <v>203909</v>
      </c>
      <c r="V129" s="70"/>
      <c r="W129" s="23"/>
      <c r="X129" s="72"/>
      <c r="Y129" s="32"/>
      <c r="Z129" s="70"/>
      <c r="AA129" s="25">
        <v>23</v>
      </c>
      <c r="AB129" s="67"/>
      <c r="AC129" s="49"/>
      <c r="AD129" s="67"/>
      <c r="AE129" s="25"/>
      <c r="AF129" s="70"/>
      <c r="AG129" s="49"/>
      <c r="AH129" s="70"/>
      <c r="AI129" s="81"/>
      <c r="AJ129" s="70"/>
      <c r="AK129" s="71">
        <v>343.56262212478123</v>
      </c>
      <c r="AL129" s="70"/>
      <c r="AM129" s="84"/>
      <c r="AN129" s="70"/>
      <c r="AO129" s="49"/>
      <c r="AP129" s="70"/>
      <c r="AQ129" s="23"/>
    </row>
    <row r="130" spans="1:43">
      <c r="A130" s="40">
        <v>39355</v>
      </c>
      <c r="B130" s="14"/>
      <c r="C130" s="26"/>
      <c r="D130" s="15"/>
      <c r="E130" s="33">
        <v>69984875</v>
      </c>
      <c r="F130" s="63"/>
      <c r="G130" s="26">
        <v>24135870</v>
      </c>
      <c r="H130" s="63"/>
      <c r="I130" s="33">
        <v>61813506</v>
      </c>
      <c r="J130" s="63"/>
      <c r="K130" s="35">
        <v>79.403333000000003</v>
      </c>
      <c r="L130" s="66"/>
      <c r="M130" s="66"/>
      <c r="N130" s="66"/>
      <c r="O130" s="35">
        <v>2.8195000000000001</v>
      </c>
      <c r="P130" s="63"/>
      <c r="Q130" s="33"/>
      <c r="R130" s="63"/>
      <c r="S130" s="24"/>
      <c r="T130" s="63"/>
      <c r="U130" s="33">
        <v>184016.78434815301</v>
      </c>
      <c r="V130" s="63"/>
      <c r="W130" s="23"/>
      <c r="X130" s="72"/>
      <c r="Y130" s="32"/>
      <c r="Z130" s="63"/>
      <c r="AA130" s="24">
        <v>20</v>
      </c>
      <c r="AB130" s="60"/>
      <c r="AC130" s="33"/>
      <c r="AD130" s="60"/>
      <c r="AE130" s="24"/>
      <c r="AF130" s="63"/>
      <c r="AG130" s="33"/>
      <c r="AH130" s="63"/>
      <c r="AI130" s="82"/>
      <c r="AJ130" s="63"/>
      <c r="AK130" s="65">
        <v>322.22840642780824</v>
      </c>
      <c r="AL130" s="63"/>
      <c r="AM130" s="83"/>
      <c r="AN130" s="63"/>
      <c r="AO130" s="33"/>
      <c r="AP130" s="63"/>
      <c r="AQ130" s="23"/>
    </row>
    <row r="131" spans="1:43">
      <c r="A131" s="41">
        <v>39325</v>
      </c>
      <c r="B131" s="2"/>
      <c r="C131" s="26"/>
      <c r="D131" s="12"/>
      <c r="E131" s="49">
        <v>79315302</v>
      </c>
      <c r="F131" s="70"/>
      <c r="G131" s="26">
        <v>28184029</v>
      </c>
      <c r="H131" s="70"/>
      <c r="I131" s="49">
        <v>67637536</v>
      </c>
      <c r="J131" s="70"/>
      <c r="K131" s="36">
        <v>85.305688000000004</v>
      </c>
      <c r="L131" s="68"/>
      <c r="M131" s="68"/>
      <c r="N131" s="68"/>
      <c r="O131" s="36">
        <v>3.0150999999999999</v>
      </c>
      <c r="P131" s="70"/>
      <c r="Q131" s="49"/>
      <c r="R131" s="70"/>
      <c r="S131" s="25"/>
      <c r="T131" s="70"/>
      <c r="U131" s="49">
        <v>251502.00245661501</v>
      </c>
      <c r="V131" s="70"/>
      <c r="W131" s="23"/>
      <c r="X131" s="72"/>
      <c r="Y131" s="32"/>
      <c r="Z131" s="70"/>
      <c r="AA131" s="25">
        <v>23</v>
      </c>
      <c r="AB131" s="67"/>
      <c r="AC131" s="49"/>
      <c r="AD131" s="67"/>
      <c r="AE131" s="25"/>
      <c r="AF131" s="70"/>
      <c r="AG131" s="49"/>
      <c r="AH131" s="70"/>
      <c r="AI131" s="81"/>
      <c r="AJ131" s="70"/>
      <c r="AK131" s="71">
        <v>337.76180788302554</v>
      </c>
      <c r="AL131" s="70"/>
      <c r="AM131" s="84"/>
      <c r="AN131" s="70"/>
      <c r="AO131" s="49"/>
      <c r="AP131" s="70"/>
      <c r="AQ131" s="23"/>
    </row>
    <row r="132" spans="1:43">
      <c r="A132" s="40">
        <v>39294</v>
      </c>
      <c r="B132" s="14"/>
      <c r="C132" s="26"/>
      <c r="D132" s="15"/>
      <c r="E132" s="33">
        <v>62553886</v>
      </c>
      <c r="F132" s="63"/>
      <c r="G132" s="26">
        <v>26755465</v>
      </c>
      <c r="H132" s="63"/>
      <c r="I132" s="33">
        <v>73077675</v>
      </c>
      <c r="J132" s="63"/>
      <c r="K132" s="35">
        <v>87.348563999999996</v>
      </c>
      <c r="L132" s="66"/>
      <c r="M132" s="66"/>
      <c r="N132" s="66"/>
      <c r="O132" s="35">
        <v>2.7211500000000002</v>
      </c>
      <c r="P132" s="63"/>
      <c r="Q132" s="33"/>
      <c r="R132" s="63"/>
      <c r="S132" s="24"/>
      <c r="T132" s="63"/>
      <c r="U132" s="33">
        <v>222257</v>
      </c>
      <c r="V132" s="63"/>
      <c r="W132" s="23"/>
      <c r="X132" s="72"/>
      <c r="Y132" s="32"/>
      <c r="Z132" s="63"/>
      <c r="AA132" s="24">
        <v>22</v>
      </c>
      <c r="AB132" s="60"/>
      <c r="AC132" s="33"/>
      <c r="AD132" s="60"/>
      <c r="AE132" s="24"/>
      <c r="AF132" s="63"/>
      <c r="AG132" s="33"/>
      <c r="AH132" s="63"/>
      <c r="AI132" s="82"/>
      <c r="AJ132" s="63"/>
      <c r="AK132" s="65">
        <v>336.70772542058631</v>
      </c>
      <c r="AL132" s="63"/>
      <c r="AM132" s="83"/>
      <c r="AN132" s="63"/>
      <c r="AO132" s="33"/>
      <c r="AP132" s="63"/>
      <c r="AQ132" s="23"/>
    </row>
    <row r="133" spans="1:43">
      <c r="A133" s="41">
        <v>39263</v>
      </c>
      <c r="B133" s="2"/>
      <c r="C133" s="26"/>
      <c r="D133" s="12"/>
      <c r="E133" s="49">
        <v>75640924</v>
      </c>
      <c r="F133" s="70"/>
      <c r="G133" s="26">
        <v>30573354</v>
      </c>
      <c r="H133" s="70"/>
      <c r="I133" s="49">
        <v>90104545</v>
      </c>
      <c r="J133" s="70"/>
      <c r="K133" s="36">
        <v>87.192464999999999</v>
      </c>
      <c r="L133" s="68"/>
      <c r="M133" s="68"/>
      <c r="N133" s="68"/>
      <c r="O133" s="36">
        <v>2.1772499999999999</v>
      </c>
      <c r="P133" s="70"/>
      <c r="Q133" s="49"/>
      <c r="R133" s="70"/>
      <c r="S133" s="25"/>
      <c r="T133" s="70"/>
      <c r="U133" s="49">
        <v>234448</v>
      </c>
      <c r="V133" s="70"/>
      <c r="W133" s="23"/>
      <c r="X133" s="72"/>
      <c r="Y133" s="32"/>
      <c r="Z133" s="70"/>
      <c r="AA133" s="25">
        <v>21</v>
      </c>
      <c r="AB133" s="67"/>
      <c r="AC133" s="49"/>
      <c r="AD133" s="67"/>
      <c r="AE133" s="25"/>
      <c r="AF133" s="70"/>
      <c r="AG133" s="49"/>
      <c r="AH133" s="70"/>
      <c r="AI133" s="81"/>
      <c r="AJ133" s="70"/>
      <c r="AK133" s="71">
        <v>330.578972470748</v>
      </c>
      <c r="AL133" s="70"/>
      <c r="AM133" s="84"/>
      <c r="AN133" s="70"/>
      <c r="AO133" s="49"/>
      <c r="AP133" s="70"/>
      <c r="AQ133" s="23"/>
    </row>
    <row r="134" spans="1:43">
      <c r="A134" s="40">
        <v>39233</v>
      </c>
      <c r="B134" s="14"/>
      <c r="C134" s="26"/>
      <c r="D134" s="15"/>
      <c r="E134" s="33">
        <v>51936982</v>
      </c>
      <c r="F134" s="63"/>
      <c r="G134" s="26">
        <v>45947271</v>
      </c>
      <c r="H134" s="63"/>
      <c r="I134" s="33">
        <v>58416610</v>
      </c>
      <c r="J134" s="63"/>
      <c r="K134" s="35">
        <v>101.958246</v>
      </c>
      <c r="L134" s="66"/>
      <c r="M134" s="66"/>
      <c r="N134" s="66"/>
      <c r="O134" s="35">
        <v>1.3891830000000001</v>
      </c>
      <c r="P134" s="63"/>
      <c r="Q134" s="33"/>
      <c r="R134" s="63"/>
      <c r="S134" s="24"/>
      <c r="T134" s="63"/>
      <c r="U134" s="33">
        <v>198517</v>
      </c>
      <c r="V134" s="63"/>
      <c r="W134" s="23"/>
      <c r="X134" s="72"/>
      <c r="Y134" s="32"/>
      <c r="Z134" s="63"/>
      <c r="AA134" s="24">
        <v>21</v>
      </c>
      <c r="AB134" s="60"/>
      <c r="AC134" s="33"/>
      <c r="AD134" s="60"/>
      <c r="AE134" s="24"/>
      <c r="AF134" s="63"/>
      <c r="AG134" s="33"/>
      <c r="AH134" s="63"/>
      <c r="AI134" s="82"/>
      <c r="AJ134" s="63"/>
      <c r="AK134" s="65">
        <v>333.91272769880322</v>
      </c>
      <c r="AL134" s="63"/>
      <c r="AM134" s="83"/>
      <c r="AN134" s="63"/>
      <c r="AO134" s="33"/>
      <c r="AP134" s="63"/>
      <c r="AQ134" s="23"/>
    </row>
    <row r="135" spans="1:43">
      <c r="A135" s="41">
        <v>39202</v>
      </c>
      <c r="B135" s="2"/>
      <c r="C135" s="26"/>
      <c r="D135" s="12"/>
      <c r="E135" s="49">
        <v>48931697</v>
      </c>
      <c r="F135" s="70"/>
      <c r="G135" s="26">
        <v>52828361</v>
      </c>
      <c r="H135" s="70"/>
      <c r="I135" s="49">
        <v>49357849</v>
      </c>
      <c r="J135" s="70"/>
      <c r="K135" s="36">
        <v>75.065155000000004</v>
      </c>
      <c r="L135" s="68"/>
      <c r="M135" s="68"/>
      <c r="N135" s="68"/>
      <c r="O135" s="36">
        <v>2.6937410000000002</v>
      </c>
      <c r="P135" s="70"/>
      <c r="Q135" s="49"/>
      <c r="R135" s="70"/>
      <c r="S135" s="25"/>
      <c r="T135" s="70"/>
      <c r="U135" s="49">
        <v>169195</v>
      </c>
      <c r="V135" s="70"/>
      <c r="W135" s="23"/>
      <c r="X135" s="72"/>
      <c r="Y135" s="32"/>
      <c r="Z135" s="70"/>
      <c r="AA135" s="25">
        <v>19</v>
      </c>
      <c r="AB135" s="67"/>
      <c r="AC135" s="49"/>
      <c r="AD135" s="67"/>
      <c r="AE135" s="25"/>
      <c r="AF135" s="70"/>
      <c r="AG135" s="49"/>
      <c r="AH135" s="70"/>
      <c r="AI135" s="81"/>
      <c r="AJ135" s="70"/>
      <c r="AK135" s="71">
        <v>322.82140558049366</v>
      </c>
      <c r="AL135" s="70"/>
      <c r="AM135" s="84"/>
      <c r="AN135" s="70"/>
      <c r="AO135" s="49"/>
      <c r="AP135" s="70"/>
      <c r="AQ135" s="23"/>
    </row>
    <row r="136" spans="1:43">
      <c r="A136" s="40">
        <v>39172</v>
      </c>
      <c r="B136" s="14"/>
      <c r="C136" s="26"/>
      <c r="D136" s="15"/>
      <c r="E136" s="33">
        <v>87371213</v>
      </c>
      <c r="F136" s="63"/>
      <c r="G136" s="26">
        <v>31605473</v>
      </c>
      <c r="H136" s="63"/>
      <c r="I136" s="33">
        <v>80008408</v>
      </c>
      <c r="J136" s="63"/>
      <c r="K136" s="35">
        <v>111.761095</v>
      </c>
      <c r="L136" s="66"/>
      <c r="M136" s="66"/>
      <c r="N136" s="66"/>
      <c r="O136" s="35">
        <v>0.77370099999999997</v>
      </c>
      <c r="P136" s="63"/>
      <c r="Q136" s="33"/>
      <c r="R136" s="63"/>
      <c r="S136" s="24"/>
      <c r="T136" s="63"/>
      <c r="U136" s="33">
        <v>239094</v>
      </c>
      <c r="V136" s="63"/>
      <c r="W136" s="23"/>
      <c r="X136" s="72"/>
      <c r="Y136" s="32"/>
      <c r="Z136" s="63"/>
      <c r="AA136" s="24">
        <v>22</v>
      </c>
      <c r="AB136" s="60"/>
      <c r="AC136" s="33"/>
      <c r="AD136" s="60"/>
      <c r="AE136" s="24"/>
      <c r="AF136" s="63"/>
      <c r="AG136" s="33"/>
      <c r="AH136" s="63"/>
      <c r="AI136" s="82"/>
      <c r="AJ136" s="63"/>
      <c r="AK136" s="65">
        <v>320.69296318569445</v>
      </c>
      <c r="AL136" s="63"/>
      <c r="AM136" s="83"/>
      <c r="AN136" s="63"/>
      <c r="AO136" s="33"/>
      <c r="AP136" s="63"/>
      <c r="AQ136" s="23"/>
    </row>
    <row r="137" spans="1:43">
      <c r="A137" s="41">
        <v>39141</v>
      </c>
      <c r="B137" s="2"/>
      <c r="C137" s="26"/>
      <c r="D137" s="12"/>
      <c r="E137" s="49">
        <v>46665119</v>
      </c>
      <c r="F137" s="70"/>
      <c r="G137" s="26">
        <v>25604151</v>
      </c>
      <c r="H137" s="70"/>
      <c r="I137" s="49">
        <v>63415644</v>
      </c>
      <c r="J137" s="70"/>
      <c r="K137" s="36">
        <v>127.45709600000001</v>
      </c>
      <c r="L137" s="68"/>
      <c r="M137" s="68"/>
      <c r="N137" s="68"/>
      <c r="O137" s="36">
        <v>0.90738099999999999</v>
      </c>
      <c r="P137" s="70"/>
      <c r="Q137" s="49"/>
      <c r="R137" s="70"/>
      <c r="S137" s="25"/>
      <c r="T137" s="70"/>
      <c r="U137" s="49">
        <v>190703</v>
      </c>
      <c r="V137" s="70"/>
      <c r="W137" s="23"/>
      <c r="X137" s="72"/>
      <c r="Y137" s="32"/>
      <c r="Z137" s="70"/>
      <c r="AA137" s="25">
        <v>20</v>
      </c>
      <c r="AB137" s="67"/>
      <c r="AC137" s="49"/>
      <c r="AD137" s="67"/>
      <c r="AE137" s="25"/>
      <c r="AF137" s="70"/>
      <c r="AG137" s="49"/>
      <c r="AH137" s="70"/>
      <c r="AI137" s="81"/>
      <c r="AJ137" s="70"/>
      <c r="AK137" s="71">
        <v>329.0817854603464</v>
      </c>
      <c r="AL137" s="70"/>
      <c r="AM137" s="84"/>
      <c r="AN137" s="70"/>
      <c r="AO137" s="49"/>
      <c r="AP137" s="70"/>
      <c r="AQ137" s="23"/>
    </row>
    <row r="138" spans="1:43">
      <c r="A138" s="40">
        <v>39113</v>
      </c>
      <c r="B138" s="14"/>
      <c r="C138" s="26"/>
      <c r="D138" s="15"/>
      <c r="E138" s="33">
        <v>44534147</v>
      </c>
      <c r="F138" s="63"/>
      <c r="G138" s="26">
        <v>27963306</v>
      </c>
      <c r="H138" s="63"/>
      <c r="I138" s="33">
        <v>59694788</v>
      </c>
      <c r="J138" s="63"/>
      <c r="K138" s="35">
        <v>104.78912699999999</v>
      </c>
      <c r="L138" s="66"/>
      <c r="M138" s="66"/>
      <c r="N138" s="66"/>
      <c r="O138" s="35">
        <v>1.794006</v>
      </c>
      <c r="P138" s="63"/>
      <c r="Q138" s="33"/>
      <c r="R138" s="63"/>
      <c r="S138" s="24"/>
      <c r="T138" s="63"/>
      <c r="U138" s="33">
        <v>176672</v>
      </c>
      <c r="V138" s="63"/>
      <c r="W138" s="23"/>
      <c r="X138" s="72"/>
      <c r="Y138" s="32"/>
      <c r="Z138" s="63"/>
      <c r="AA138" s="24">
        <v>22</v>
      </c>
      <c r="AB138" s="60"/>
      <c r="AC138" s="33"/>
      <c r="AD138" s="60"/>
      <c r="AE138" s="24"/>
      <c r="AF138" s="63"/>
      <c r="AG138" s="33"/>
      <c r="AH138" s="63"/>
      <c r="AI138" s="82"/>
      <c r="AJ138" s="63"/>
      <c r="AK138" s="65">
        <v>311.14119849684459</v>
      </c>
      <c r="AL138" s="63"/>
      <c r="AM138" s="83"/>
      <c r="AN138" s="63"/>
      <c r="AO138" s="33"/>
      <c r="AP138" s="63"/>
      <c r="AQ138" s="23"/>
    </row>
    <row r="139" spans="1:43">
      <c r="A139" s="41">
        <v>39082</v>
      </c>
      <c r="B139" s="2"/>
      <c r="C139" s="26"/>
      <c r="D139" s="12"/>
      <c r="E139" s="49">
        <v>40454666</v>
      </c>
      <c r="F139" s="70"/>
      <c r="G139" s="26">
        <v>15880133</v>
      </c>
      <c r="H139" s="70"/>
      <c r="I139" s="49">
        <v>49304320</v>
      </c>
      <c r="J139" s="70"/>
      <c r="K139" s="36">
        <v>55.052816</v>
      </c>
      <c r="L139" s="68"/>
      <c r="M139" s="68"/>
      <c r="N139" s="68"/>
      <c r="O139" s="36">
        <v>1.123299</v>
      </c>
      <c r="P139" s="70"/>
      <c r="Q139" s="49"/>
      <c r="R139" s="70"/>
      <c r="S139" s="25"/>
      <c r="T139" s="70"/>
      <c r="U139" s="49">
        <v>115883</v>
      </c>
      <c r="V139" s="70"/>
      <c r="W139" s="23"/>
      <c r="X139" s="72"/>
      <c r="Y139" s="32"/>
      <c r="Z139" s="70"/>
      <c r="AA139" s="25">
        <v>19</v>
      </c>
      <c r="AB139" s="67"/>
      <c r="AC139" s="49"/>
      <c r="AD139" s="67"/>
      <c r="AE139" s="25"/>
      <c r="AF139" s="70"/>
      <c r="AG139" s="49"/>
      <c r="AH139" s="70"/>
      <c r="AI139" s="81"/>
      <c r="AJ139" s="70"/>
      <c r="AK139" s="71">
        <v>301.17298493045467</v>
      </c>
      <c r="AL139" s="70"/>
      <c r="AM139" s="84"/>
      <c r="AN139" s="70"/>
      <c r="AO139" s="49"/>
      <c r="AP139" s="70"/>
      <c r="AQ139" s="23"/>
    </row>
    <row r="140" spans="1:43">
      <c r="A140" s="40">
        <v>39051</v>
      </c>
      <c r="B140" s="14"/>
      <c r="C140" s="26"/>
      <c r="D140" s="15"/>
      <c r="E140" s="33">
        <v>46630376</v>
      </c>
      <c r="F140" s="63"/>
      <c r="G140" s="26">
        <v>23507202</v>
      </c>
      <c r="H140" s="63"/>
      <c r="I140" s="33">
        <v>59460672</v>
      </c>
      <c r="J140" s="63"/>
      <c r="K140" s="35">
        <v>97.402807999999993</v>
      </c>
      <c r="L140" s="66"/>
      <c r="M140" s="66"/>
      <c r="N140" s="66"/>
      <c r="O140" s="35">
        <v>1.19845</v>
      </c>
      <c r="P140" s="63"/>
      <c r="Q140" s="33"/>
      <c r="R140" s="63"/>
      <c r="S140" s="24"/>
      <c r="T140" s="63"/>
      <c r="U140" s="33">
        <v>161027</v>
      </c>
      <c r="V140" s="63"/>
      <c r="W140" s="23"/>
      <c r="X140" s="72"/>
      <c r="Y140" s="32"/>
      <c r="Z140" s="63"/>
      <c r="AA140" s="24">
        <v>22</v>
      </c>
      <c r="AB140" s="60"/>
      <c r="AC140" s="33"/>
      <c r="AD140" s="60"/>
      <c r="AE140" s="24"/>
      <c r="AF140" s="63"/>
      <c r="AG140" s="33"/>
      <c r="AH140" s="63"/>
      <c r="AI140" s="82"/>
      <c r="AJ140" s="63"/>
      <c r="AK140" s="65">
        <v>283.49727354863575</v>
      </c>
      <c r="AL140" s="63"/>
      <c r="AM140" s="83"/>
      <c r="AN140" s="63"/>
      <c r="AO140" s="33"/>
      <c r="AP140" s="63"/>
      <c r="AQ140" s="23"/>
    </row>
    <row r="141" spans="1:43">
      <c r="A141" s="41">
        <v>39021</v>
      </c>
      <c r="B141" s="2"/>
      <c r="C141" s="26"/>
      <c r="D141" s="12"/>
      <c r="E141" s="49">
        <v>38268346</v>
      </c>
      <c r="F141" s="70"/>
      <c r="G141" s="26">
        <v>23684725</v>
      </c>
      <c r="H141" s="70"/>
      <c r="I141" s="49">
        <v>57430115</v>
      </c>
      <c r="J141" s="70"/>
      <c r="K141" s="36">
        <v>76.007028000000005</v>
      </c>
      <c r="L141" s="68"/>
      <c r="M141" s="68"/>
      <c r="N141" s="68"/>
      <c r="O141" s="36">
        <v>1.138809</v>
      </c>
      <c r="P141" s="70"/>
      <c r="Q141" s="49"/>
      <c r="R141" s="70"/>
      <c r="S141" s="25"/>
      <c r="T141" s="70"/>
      <c r="U141" s="49">
        <v>131298</v>
      </c>
      <c r="V141" s="70"/>
      <c r="W141" s="23"/>
      <c r="X141" s="72"/>
      <c r="Y141" s="32"/>
      <c r="Z141" s="70"/>
      <c r="AA141" s="25">
        <v>22</v>
      </c>
      <c r="AB141" s="67"/>
      <c r="AC141" s="49"/>
      <c r="AD141" s="67"/>
      <c r="AE141" s="25"/>
      <c r="AF141" s="70"/>
      <c r="AG141" s="49"/>
      <c r="AH141" s="70"/>
      <c r="AI141" s="81"/>
      <c r="AJ141" s="70"/>
      <c r="AK141" s="71">
        <v>283.49727354863575</v>
      </c>
      <c r="AL141" s="70"/>
      <c r="AM141" s="84"/>
      <c r="AN141" s="70"/>
      <c r="AO141" s="49"/>
      <c r="AP141" s="70"/>
      <c r="AQ141" s="23"/>
    </row>
    <row r="142" spans="1:43">
      <c r="A142" s="40">
        <v>38990</v>
      </c>
      <c r="B142" s="14"/>
      <c r="C142" s="26"/>
      <c r="D142" s="15"/>
      <c r="E142" s="33">
        <v>43376803</v>
      </c>
      <c r="F142" s="63"/>
      <c r="G142" s="26">
        <v>20747510</v>
      </c>
      <c r="H142" s="63"/>
      <c r="I142" s="33">
        <v>69733363</v>
      </c>
      <c r="J142" s="63"/>
      <c r="K142" s="35">
        <v>110.808312</v>
      </c>
      <c r="L142" s="66"/>
      <c r="M142" s="66"/>
      <c r="N142" s="66"/>
      <c r="O142" s="35">
        <v>0.62842399999999998</v>
      </c>
      <c r="P142" s="63"/>
      <c r="Q142" s="33"/>
      <c r="R142" s="63"/>
      <c r="S142" s="24"/>
      <c r="T142" s="63"/>
      <c r="U142" s="33">
        <v>125248</v>
      </c>
      <c r="V142" s="63"/>
      <c r="W142" s="23"/>
      <c r="X142" s="72"/>
      <c r="Y142" s="32"/>
      <c r="Z142" s="63"/>
      <c r="AA142" s="24">
        <v>21</v>
      </c>
      <c r="AB142" s="60"/>
      <c r="AC142" s="33"/>
      <c r="AD142" s="60"/>
      <c r="AE142" s="24"/>
      <c r="AF142" s="63"/>
      <c r="AG142" s="33"/>
      <c r="AH142" s="63"/>
      <c r="AI142" s="82"/>
      <c r="AJ142" s="63"/>
      <c r="AK142" s="65">
        <v>268.76489875144296</v>
      </c>
      <c r="AL142" s="63"/>
      <c r="AM142" s="83"/>
      <c r="AN142" s="63"/>
      <c r="AO142" s="33"/>
      <c r="AP142" s="63"/>
      <c r="AQ142" s="23"/>
    </row>
    <row r="143" spans="1:43">
      <c r="A143" s="41">
        <v>38960</v>
      </c>
      <c r="B143" s="2"/>
      <c r="C143" s="26"/>
      <c r="D143" s="12"/>
      <c r="E143" s="49">
        <v>35116379</v>
      </c>
      <c r="F143" s="70"/>
      <c r="G143" s="26">
        <v>21885230</v>
      </c>
      <c r="H143" s="70"/>
      <c r="I143" s="49">
        <v>49976872</v>
      </c>
      <c r="J143" s="70"/>
      <c r="K143" s="36">
        <v>76.187974999999994</v>
      </c>
      <c r="L143" s="68"/>
      <c r="M143" s="68"/>
      <c r="N143" s="68"/>
      <c r="O143" s="36">
        <v>0.75045099999999998</v>
      </c>
      <c r="P143" s="70"/>
      <c r="Q143" s="49"/>
      <c r="R143" s="70"/>
      <c r="S143" s="25"/>
      <c r="T143" s="70"/>
      <c r="U143" s="49">
        <v>117666</v>
      </c>
      <c r="V143" s="70"/>
      <c r="W143" s="23"/>
      <c r="X143" s="72"/>
      <c r="Y143" s="32"/>
      <c r="Z143" s="70"/>
      <c r="AA143" s="25">
        <v>23</v>
      </c>
      <c r="AB143" s="67"/>
      <c r="AC143" s="49"/>
      <c r="AD143" s="67"/>
      <c r="AE143" s="25"/>
      <c r="AF143" s="70"/>
      <c r="AG143" s="49"/>
      <c r="AH143" s="70"/>
      <c r="AI143" s="81"/>
      <c r="AJ143" s="70"/>
      <c r="AK143" s="71">
        <v>264.38527907583091</v>
      </c>
      <c r="AL143" s="70"/>
      <c r="AM143" s="84"/>
      <c r="AN143" s="70"/>
      <c r="AO143" s="49"/>
      <c r="AP143" s="70"/>
      <c r="AQ143" s="23"/>
    </row>
    <row r="144" spans="1:43">
      <c r="A144" s="40">
        <v>38929</v>
      </c>
      <c r="B144" s="14"/>
      <c r="C144" s="26"/>
      <c r="D144" s="15"/>
      <c r="E144" s="33">
        <v>37533035</v>
      </c>
      <c r="F144" s="63"/>
      <c r="G144" s="26">
        <v>19210787</v>
      </c>
      <c r="H144" s="63"/>
      <c r="I144" s="33">
        <v>50258930</v>
      </c>
      <c r="J144" s="63"/>
      <c r="K144" s="35">
        <v>73.146655999999993</v>
      </c>
      <c r="L144" s="66"/>
      <c r="M144" s="66"/>
      <c r="N144" s="66"/>
      <c r="O144" s="35">
        <v>0.80948799999999999</v>
      </c>
      <c r="P144" s="63"/>
      <c r="Q144" s="33"/>
      <c r="R144" s="63"/>
      <c r="S144" s="24"/>
      <c r="T144" s="63"/>
      <c r="U144" s="33">
        <v>107911</v>
      </c>
      <c r="V144" s="63"/>
      <c r="W144" s="23"/>
      <c r="X144" s="72"/>
      <c r="Y144" s="32"/>
      <c r="Z144" s="63"/>
      <c r="AA144" s="24">
        <v>21</v>
      </c>
      <c r="AB144" s="60"/>
      <c r="AC144" s="33"/>
      <c r="AD144" s="60"/>
      <c r="AE144" s="24"/>
      <c r="AF144" s="63"/>
      <c r="AG144" s="33"/>
      <c r="AH144" s="63"/>
      <c r="AI144" s="82"/>
      <c r="AJ144" s="63"/>
      <c r="AK144" s="65">
        <v>255.30521424083378</v>
      </c>
      <c r="AL144" s="63"/>
      <c r="AM144" s="83"/>
      <c r="AN144" s="63"/>
      <c r="AO144" s="33"/>
      <c r="AP144" s="63"/>
      <c r="AQ144" s="23"/>
    </row>
    <row r="145" spans="1:43">
      <c r="A145" s="41">
        <v>38898</v>
      </c>
      <c r="B145" s="2"/>
      <c r="C145" s="26"/>
      <c r="D145" s="12"/>
      <c r="E145" s="49">
        <v>60413965</v>
      </c>
      <c r="F145" s="70"/>
      <c r="G145" s="26">
        <v>25640116</v>
      </c>
      <c r="H145" s="70"/>
      <c r="I145" s="49">
        <v>67102277</v>
      </c>
      <c r="J145" s="70"/>
      <c r="K145" s="36">
        <v>62.624364999999997</v>
      </c>
      <c r="L145" s="68"/>
      <c r="M145" s="68"/>
      <c r="N145" s="68"/>
      <c r="O145" s="36">
        <v>0.69469599999999998</v>
      </c>
      <c r="P145" s="70"/>
      <c r="Q145" s="49"/>
      <c r="R145" s="70"/>
      <c r="S145" s="25"/>
      <c r="T145" s="70"/>
      <c r="U145" s="49">
        <v>147805</v>
      </c>
      <c r="V145" s="70"/>
      <c r="W145" s="23"/>
      <c r="X145" s="72"/>
      <c r="Y145" s="32"/>
      <c r="Z145" s="70"/>
      <c r="AA145" s="25">
        <v>22</v>
      </c>
      <c r="AB145" s="67"/>
      <c r="AC145" s="49"/>
      <c r="AD145" s="67"/>
      <c r="AE145" s="25"/>
      <c r="AF145" s="70"/>
      <c r="AG145" s="49"/>
      <c r="AH145" s="70"/>
      <c r="AI145" s="81"/>
      <c r="AJ145" s="70"/>
      <c r="AK145" s="71">
        <v>248.27354352573803</v>
      </c>
      <c r="AL145" s="70"/>
      <c r="AM145" s="84"/>
      <c r="AN145" s="70"/>
      <c r="AO145" s="49"/>
      <c r="AP145" s="70"/>
      <c r="AQ145" s="23"/>
    </row>
    <row r="146" spans="1:43">
      <c r="A146" s="40">
        <v>38868</v>
      </c>
      <c r="B146" s="14"/>
      <c r="C146" s="26"/>
      <c r="D146" s="15"/>
      <c r="E146" s="33">
        <v>53370106</v>
      </c>
      <c r="F146" s="63"/>
      <c r="G146" s="26">
        <v>48708482</v>
      </c>
      <c r="H146" s="63"/>
      <c r="I146" s="33">
        <v>72166115</v>
      </c>
      <c r="J146" s="63"/>
      <c r="K146" s="35">
        <v>121.810559</v>
      </c>
      <c r="L146" s="66"/>
      <c r="M146" s="66"/>
      <c r="N146" s="66"/>
      <c r="O146" s="35">
        <v>1.2085239999999999</v>
      </c>
      <c r="P146" s="63"/>
      <c r="Q146" s="33"/>
      <c r="R146" s="63"/>
      <c r="S146" s="24"/>
      <c r="T146" s="63"/>
      <c r="U146" s="33">
        <v>178545</v>
      </c>
      <c r="V146" s="63"/>
      <c r="W146" s="23"/>
      <c r="X146" s="72"/>
      <c r="Y146" s="32"/>
      <c r="Z146" s="63"/>
      <c r="AA146" s="24">
        <v>22</v>
      </c>
      <c r="AB146" s="60"/>
      <c r="AC146" s="33"/>
      <c r="AD146" s="60"/>
      <c r="AE146" s="24"/>
      <c r="AF146" s="63"/>
      <c r="AG146" s="33"/>
      <c r="AH146" s="63"/>
      <c r="AI146" s="82"/>
      <c r="AJ146" s="63"/>
      <c r="AK146" s="65">
        <v>240.25616041064936</v>
      </c>
      <c r="AL146" s="63"/>
      <c r="AM146" s="83"/>
      <c r="AN146" s="63"/>
      <c r="AO146" s="33"/>
      <c r="AP146" s="63"/>
      <c r="AQ146" s="23"/>
    </row>
    <row r="147" spans="1:43">
      <c r="A147" s="41">
        <v>38837</v>
      </c>
      <c r="B147" s="2"/>
      <c r="C147" s="26"/>
      <c r="D147" s="12"/>
      <c r="E147" s="49">
        <v>27622729</v>
      </c>
      <c r="F147" s="70"/>
      <c r="G147" s="26">
        <v>35598802</v>
      </c>
      <c r="H147" s="70"/>
      <c r="I147" s="49">
        <v>58899695</v>
      </c>
      <c r="J147" s="70"/>
      <c r="K147" s="36">
        <v>119.014655</v>
      </c>
      <c r="L147" s="68"/>
      <c r="M147" s="68"/>
      <c r="N147" s="68"/>
      <c r="O147" s="36">
        <v>1.2528140000000001</v>
      </c>
      <c r="P147" s="70"/>
      <c r="Q147" s="49"/>
      <c r="R147" s="70"/>
      <c r="S147" s="25"/>
      <c r="T147" s="70"/>
      <c r="U147" s="49">
        <v>116324</v>
      </c>
      <c r="V147" s="70"/>
      <c r="W147" s="23"/>
      <c r="X147" s="72"/>
      <c r="Y147" s="32"/>
      <c r="Z147" s="70"/>
      <c r="AA147" s="25">
        <v>18</v>
      </c>
      <c r="AB147" s="67"/>
      <c r="AC147" s="49"/>
      <c r="AD147" s="67"/>
      <c r="AE147" s="25"/>
      <c r="AF147" s="70"/>
      <c r="AG147" s="49"/>
      <c r="AH147" s="70"/>
      <c r="AI147" s="81"/>
      <c r="AJ147" s="70"/>
      <c r="AK147" s="71">
        <v>240.66268654298685</v>
      </c>
      <c r="AL147" s="70"/>
      <c r="AM147" s="84"/>
      <c r="AN147" s="70"/>
      <c r="AO147" s="49"/>
      <c r="AP147" s="70"/>
      <c r="AQ147" s="23"/>
    </row>
    <row r="148" spans="1:43">
      <c r="A148" s="40">
        <v>38807</v>
      </c>
      <c r="B148" s="14"/>
      <c r="C148" s="26"/>
      <c r="D148" s="15"/>
      <c r="E148" s="33">
        <v>40398020</v>
      </c>
      <c r="F148" s="63"/>
      <c r="G148" s="26">
        <v>26942574</v>
      </c>
      <c r="H148" s="63"/>
      <c r="I148" s="33">
        <v>81380833</v>
      </c>
      <c r="J148" s="63"/>
      <c r="K148" s="35">
        <v>68.797150000000002</v>
      </c>
      <c r="L148" s="66"/>
      <c r="M148" s="66"/>
      <c r="N148" s="66"/>
      <c r="O148" s="35">
        <v>1.082416</v>
      </c>
      <c r="P148" s="63"/>
      <c r="Q148" s="33"/>
      <c r="R148" s="63"/>
      <c r="S148" s="24"/>
      <c r="T148" s="63"/>
      <c r="U148" s="33">
        <v>147983</v>
      </c>
      <c r="V148" s="63"/>
      <c r="W148" s="23"/>
      <c r="X148" s="72"/>
      <c r="Y148" s="32"/>
      <c r="Z148" s="63"/>
      <c r="AA148" s="24">
        <v>23</v>
      </c>
      <c r="AB148" s="60"/>
      <c r="AC148" s="33"/>
      <c r="AD148" s="60"/>
      <c r="AE148" s="24"/>
      <c r="AF148" s="63"/>
      <c r="AG148" s="33"/>
      <c r="AH148" s="63"/>
      <c r="AI148" s="82"/>
      <c r="AJ148" s="63"/>
      <c r="AK148" s="65">
        <v>233.22542220480651</v>
      </c>
      <c r="AL148" s="63"/>
      <c r="AM148" s="83"/>
      <c r="AN148" s="63"/>
      <c r="AO148" s="33"/>
      <c r="AP148" s="63"/>
      <c r="AQ148" s="23"/>
    </row>
    <row r="149" spans="1:43">
      <c r="A149" s="40">
        <v>38776</v>
      </c>
      <c r="B149" s="14"/>
      <c r="C149" s="26"/>
      <c r="D149" s="15"/>
      <c r="E149" s="33">
        <v>30053089</v>
      </c>
      <c r="F149" s="63"/>
      <c r="G149" s="26">
        <v>21483502</v>
      </c>
      <c r="H149" s="63"/>
      <c r="I149" s="33">
        <v>56113861</v>
      </c>
      <c r="J149" s="63"/>
      <c r="K149" s="35">
        <v>77.894841</v>
      </c>
      <c r="L149" s="66"/>
      <c r="M149" s="66"/>
      <c r="N149" s="66"/>
      <c r="O149" s="35">
        <v>0.98475699999999999</v>
      </c>
      <c r="P149" s="63"/>
      <c r="Q149" s="33"/>
      <c r="R149" s="63"/>
      <c r="S149" s="24"/>
      <c r="T149" s="63"/>
      <c r="U149" s="33">
        <v>116610</v>
      </c>
      <c r="V149" s="63"/>
      <c r="W149" s="23"/>
      <c r="X149" s="72"/>
      <c r="Y149" s="32"/>
      <c r="Z149" s="63"/>
      <c r="AA149" s="24">
        <v>20</v>
      </c>
      <c r="AB149" s="60"/>
      <c r="AC149" s="33"/>
      <c r="AD149" s="60"/>
      <c r="AE149" s="24"/>
      <c r="AF149" s="63"/>
      <c r="AG149" s="33"/>
      <c r="AH149" s="63"/>
      <c r="AI149" s="82"/>
      <c r="AJ149" s="63"/>
      <c r="AK149" s="65">
        <v>220</v>
      </c>
      <c r="AL149" s="63"/>
      <c r="AM149" s="83"/>
      <c r="AN149" s="63"/>
      <c r="AO149" s="33"/>
      <c r="AP149" s="63"/>
      <c r="AQ149" s="23"/>
    </row>
    <row r="150" spans="1:43">
      <c r="A150" s="41">
        <v>38748</v>
      </c>
      <c r="B150" s="2"/>
      <c r="C150" s="26"/>
      <c r="D150" s="12"/>
      <c r="E150" s="49">
        <v>34131634</v>
      </c>
      <c r="F150" s="70"/>
      <c r="G150" s="26">
        <v>24872981</v>
      </c>
      <c r="H150" s="70"/>
      <c r="I150" s="49">
        <v>59388871</v>
      </c>
      <c r="J150" s="70"/>
      <c r="K150" s="36">
        <v>105.572903</v>
      </c>
      <c r="L150" s="68"/>
      <c r="M150" s="68"/>
      <c r="N150" s="68"/>
      <c r="O150" s="36">
        <v>0.82771799999999995</v>
      </c>
      <c r="P150" s="70"/>
      <c r="Q150" s="49"/>
      <c r="R150" s="70"/>
      <c r="S150" s="25"/>
      <c r="T150" s="70"/>
      <c r="U150" s="49">
        <v>126639</v>
      </c>
      <c r="V150" s="70"/>
      <c r="W150" s="23"/>
      <c r="X150" s="72"/>
      <c r="Y150" s="32"/>
      <c r="Z150" s="70"/>
      <c r="AA150" s="25">
        <v>22</v>
      </c>
      <c r="AB150" s="67"/>
      <c r="AC150" s="49"/>
      <c r="AD150" s="67"/>
      <c r="AE150" s="25"/>
      <c r="AF150" s="70"/>
      <c r="AG150" s="49"/>
      <c r="AH150" s="70"/>
      <c r="AI150" s="81"/>
      <c r="AJ150" s="70"/>
      <c r="AK150" s="71">
        <v>209.7</v>
      </c>
      <c r="AL150" s="70"/>
      <c r="AM150" s="84"/>
      <c r="AN150" s="70"/>
      <c r="AO150" s="49"/>
      <c r="AP150" s="70"/>
      <c r="AQ150" s="23"/>
    </row>
    <row r="151" spans="1:43">
      <c r="A151" s="40">
        <v>38717</v>
      </c>
      <c r="B151" s="14"/>
      <c r="C151" s="26"/>
      <c r="D151" s="15"/>
      <c r="E151" s="33">
        <v>26291408</v>
      </c>
      <c r="F151" s="63"/>
      <c r="G151" s="26">
        <v>17507603</v>
      </c>
      <c r="H151" s="63"/>
      <c r="I151" s="33">
        <v>42417087</v>
      </c>
      <c r="J151" s="63"/>
      <c r="K151" s="35">
        <v>67.721926999999994</v>
      </c>
      <c r="L151" s="66"/>
      <c r="M151" s="66"/>
      <c r="N151" s="66"/>
      <c r="O151" s="35"/>
      <c r="P151" s="63"/>
      <c r="Q151" s="33"/>
      <c r="R151" s="63"/>
      <c r="S151" s="24"/>
      <c r="T151" s="63"/>
      <c r="U151" s="33">
        <v>88017</v>
      </c>
      <c r="V151" s="63"/>
      <c r="W151" s="23"/>
      <c r="X151" s="72"/>
      <c r="Y151" s="32"/>
      <c r="Z151" s="63"/>
      <c r="AA151" s="24">
        <v>21</v>
      </c>
      <c r="AB151" s="60"/>
      <c r="AC151" s="33"/>
      <c r="AD151" s="60"/>
      <c r="AE151" s="24"/>
      <c r="AF151" s="63"/>
      <c r="AG151" s="33"/>
      <c r="AH151" s="63"/>
      <c r="AI151" s="82"/>
      <c r="AJ151" s="63"/>
      <c r="AK151" s="65">
        <v>210.9</v>
      </c>
      <c r="AL151" s="63"/>
      <c r="AM151" s="83"/>
      <c r="AN151" s="63"/>
      <c r="AO151" s="33"/>
      <c r="AP151" s="63"/>
      <c r="AQ151" s="23"/>
    </row>
    <row r="152" spans="1:43">
      <c r="A152" s="41">
        <v>38686</v>
      </c>
      <c r="B152" s="2"/>
      <c r="C152" s="26"/>
      <c r="D152" s="12"/>
      <c r="E152" s="49">
        <v>25499905</v>
      </c>
      <c r="F152" s="70"/>
      <c r="G152" s="26">
        <v>24128512</v>
      </c>
      <c r="H152" s="70"/>
      <c r="I152" s="49">
        <v>64475108</v>
      </c>
      <c r="J152" s="70"/>
      <c r="K152" s="36">
        <v>52.162612000000003</v>
      </c>
      <c r="L152" s="68"/>
      <c r="M152" s="68"/>
      <c r="N152" s="68"/>
      <c r="O152" s="36"/>
      <c r="P152" s="70"/>
      <c r="Q152" s="49"/>
      <c r="R152" s="70"/>
      <c r="S152" s="25"/>
      <c r="T152" s="70"/>
      <c r="U152" s="49">
        <v>102667.53615273999</v>
      </c>
      <c r="V152" s="70"/>
      <c r="W152" s="23"/>
      <c r="X152" s="72"/>
      <c r="Y152" s="32"/>
      <c r="Z152" s="70"/>
      <c r="AA152" s="25">
        <v>22</v>
      </c>
      <c r="AB152" s="67"/>
      <c r="AC152" s="49"/>
      <c r="AD152" s="67"/>
      <c r="AE152" s="25"/>
      <c r="AF152" s="70"/>
      <c r="AG152" s="49"/>
      <c r="AH152" s="70"/>
      <c r="AI152" s="81"/>
      <c r="AJ152" s="70"/>
      <c r="AK152" s="71">
        <v>207.1</v>
      </c>
      <c r="AL152" s="70"/>
      <c r="AM152" s="84"/>
      <c r="AN152" s="70"/>
      <c r="AO152" s="49"/>
      <c r="AP152" s="70"/>
      <c r="AQ152" s="23"/>
    </row>
    <row r="153" spans="1:43">
      <c r="A153" s="40">
        <v>38656</v>
      </c>
      <c r="B153" s="14"/>
      <c r="C153" s="26"/>
      <c r="D153" s="15"/>
      <c r="E153" s="33">
        <v>32629402</v>
      </c>
      <c r="F153" s="63"/>
      <c r="G153" s="26">
        <v>20961689</v>
      </c>
      <c r="H153" s="63"/>
      <c r="I153" s="33">
        <v>56299315</v>
      </c>
      <c r="J153" s="63"/>
      <c r="K153" s="35">
        <v>30.089317000000001</v>
      </c>
      <c r="L153" s="66"/>
      <c r="M153" s="66"/>
      <c r="N153" s="66"/>
      <c r="O153" s="35"/>
      <c r="P153" s="63"/>
      <c r="Q153" s="33"/>
      <c r="R153" s="63"/>
      <c r="S153" s="24"/>
      <c r="T153" s="63"/>
      <c r="U153" s="33">
        <v>108112</v>
      </c>
      <c r="V153" s="63"/>
      <c r="W153" s="23"/>
      <c r="X153" s="72"/>
      <c r="Y153" s="32"/>
      <c r="Z153" s="63"/>
      <c r="AA153" s="24">
        <v>21</v>
      </c>
      <c r="AB153" s="60"/>
      <c r="AC153" s="33"/>
      <c r="AD153" s="60"/>
      <c r="AE153" s="24"/>
      <c r="AF153" s="63"/>
      <c r="AG153" s="33"/>
      <c r="AH153" s="63"/>
      <c r="AI153" s="82"/>
      <c r="AJ153" s="63"/>
      <c r="AK153" s="65">
        <v>207.1</v>
      </c>
      <c r="AL153" s="63"/>
      <c r="AM153" s="83"/>
      <c r="AN153" s="63"/>
      <c r="AO153" s="33"/>
      <c r="AP153" s="63"/>
      <c r="AQ153" s="23"/>
    </row>
    <row r="154" spans="1:43">
      <c r="A154" s="41">
        <v>38625</v>
      </c>
      <c r="B154" s="2"/>
      <c r="C154" s="26"/>
      <c r="D154" s="12"/>
      <c r="E154" s="49">
        <v>34941303</v>
      </c>
      <c r="F154" s="70"/>
      <c r="G154" s="26">
        <v>22879468</v>
      </c>
      <c r="H154" s="70"/>
      <c r="I154" s="49">
        <v>59354460</v>
      </c>
      <c r="J154" s="70"/>
      <c r="K154" s="36">
        <v>44.328232</v>
      </c>
      <c r="L154" s="68"/>
      <c r="M154" s="68"/>
      <c r="N154" s="68"/>
      <c r="O154" s="36"/>
      <c r="P154" s="70"/>
      <c r="Q154" s="49"/>
      <c r="R154" s="70"/>
      <c r="S154" s="25"/>
      <c r="T154" s="70"/>
      <c r="U154" s="49">
        <v>112432</v>
      </c>
      <c r="V154" s="70"/>
      <c r="W154" s="23"/>
      <c r="X154" s="72"/>
      <c r="Y154" s="32"/>
      <c r="Z154" s="70"/>
      <c r="AA154" s="25">
        <v>22</v>
      </c>
      <c r="AB154" s="67"/>
      <c r="AC154" s="49"/>
      <c r="AD154" s="67"/>
      <c r="AE154" s="25"/>
      <c r="AF154" s="70"/>
      <c r="AG154" s="49"/>
      <c r="AH154" s="70"/>
      <c r="AI154" s="81"/>
      <c r="AJ154" s="70"/>
      <c r="AK154" s="71">
        <v>199</v>
      </c>
      <c r="AL154" s="70"/>
      <c r="AM154" s="84"/>
      <c r="AN154" s="70"/>
      <c r="AO154" s="49"/>
      <c r="AP154" s="70"/>
      <c r="AQ154" s="23"/>
    </row>
    <row r="155" spans="1:43">
      <c r="A155" s="40">
        <v>38595</v>
      </c>
      <c r="B155" s="14"/>
      <c r="C155" s="26"/>
      <c r="D155" s="15"/>
      <c r="E155" s="33">
        <v>28376950</v>
      </c>
      <c r="F155" s="63"/>
      <c r="G155" s="26">
        <v>21077131</v>
      </c>
      <c r="H155" s="63"/>
      <c r="I155" s="33">
        <v>40682375</v>
      </c>
      <c r="J155" s="63"/>
      <c r="K155" s="35">
        <v>21.707049000000001</v>
      </c>
      <c r="L155" s="66"/>
      <c r="M155" s="66"/>
      <c r="N155" s="66"/>
      <c r="O155" s="35"/>
      <c r="P155" s="63"/>
      <c r="Q155" s="33"/>
      <c r="R155" s="63"/>
      <c r="S155" s="24"/>
      <c r="T155" s="63"/>
      <c r="U155" s="33">
        <v>97675</v>
      </c>
      <c r="V155" s="63"/>
      <c r="W155" s="23"/>
      <c r="X155" s="72"/>
      <c r="Y155" s="32"/>
      <c r="Z155" s="63"/>
      <c r="AA155" s="24">
        <v>23</v>
      </c>
      <c r="AB155" s="60"/>
      <c r="AC155" s="33"/>
      <c r="AD155" s="60"/>
      <c r="AE155" s="24"/>
      <c r="AF155" s="63"/>
      <c r="AG155" s="33"/>
      <c r="AH155" s="63"/>
      <c r="AI155" s="82"/>
      <c r="AJ155" s="63"/>
      <c r="AK155" s="65">
        <v>201.6</v>
      </c>
      <c r="AL155" s="63"/>
      <c r="AM155" s="83"/>
      <c r="AN155" s="63"/>
      <c r="AO155" s="33"/>
      <c r="AP155" s="63"/>
      <c r="AQ155" s="23"/>
    </row>
    <row r="156" spans="1:43">
      <c r="A156" s="41">
        <v>38564</v>
      </c>
      <c r="B156" s="2"/>
      <c r="C156" s="26"/>
      <c r="D156" s="12"/>
      <c r="E156" s="49">
        <v>28475912</v>
      </c>
      <c r="F156" s="70"/>
      <c r="G156" s="26">
        <v>21219698</v>
      </c>
      <c r="H156" s="70"/>
      <c r="I156" s="49">
        <v>42309958</v>
      </c>
      <c r="J156" s="70"/>
      <c r="K156" s="36">
        <v>53.716500000000003</v>
      </c>
      <c r="L156" s="68"/>
      <c r="M156" s="68"/>
      <c r="N156" s="68"/>
      <c r="O156" s="36"/>
      <c r="P156" s="70"/>
      <c r="Q156" s="49"/>
      <c r="R156" s="70"/>
      <c r="S156" s="25"/>
      <c r="T156" s="70"/>
      <c r="U156" s="49">
        <v>100408</v>
      </c>
      <c r="V156" s="70"/>
      <c r="W156" s="23"/>
      <c r="X156" s="72"/>
      <c r="Y156" s="32"/>
      <c r="Z156" s="70"/>
      <c r="AA156" s="25">
        <v>21</v>
      </c>
      <c r="AB156" s="67"/>
      <c r="AC156" s="49"/>
      <c r="AD156" s="67"/>
      <c r="AE156" s="25"/>
      <c r="AF156" s="70"/>
      <c r="AG156" s="49"/>
      <c r="AH156" s="70"/>
      <c r="AI156" s="81"/>
      <c r="AJ156" s="70"/>
      <c r="AK156" s="71">
        <v>186.6</v>
      </c>
      <c r="AL156" s="70"/>
      <c r="AM156" s="84"/>
      <c r="AN156" s="70"/>
      <c r="AO156" s="49"/>
      <c r="AP156" s="70"/>
      <c r="AQ156" s="23"/>
    </row>
    <row r="157" spans="1:43">
      <c r="A157" s="40">
        <v>38533</v>
      </c>
      <c r="B157" s="14"/>
      <c r="C157" s="26"/>
      <c r="D157" s="15"/>
      <c r="E157" s="33">
        <v>31628475</v>
      </c>
      <c r="F157" s="63"/>
      <c r="G157" s="26">
        <v>19902563</v>
      </c>
      <c r="H157" s="63"/>
      <c r="I157" s="33">
        <v>74378853</v>
      </c>
      <c r="J157" s="63"/>
      <c r="K157" s="35">
        <v>39.837513999999999</v>
      </c>
      <c r="L157" s="66"/>
      <c r="M157" s="66"/>
      <c r="N157" s="66"/>
      <c r="O157" s="35"/>
      <c r="P157" s="63"/>
      <c r="Q157" s="33"/>
      <c r="R157" s="63"/>
      <c r="S157" s="24"/>
      <c r="T157" s="63"/>
      <c r="U157" s="33">
        <v>94793</v>
      </c>
      <c r="V157" s="63"/>
      <c r="W157" s="23"/>
      <c r="X157" s="72"/>
      <c r="Y157" s="32"/>
      <c r="Z157" s="63"/>
      <c r="AA157" s="24">
        <v>22</v>
      </c>
      <c r="AB157" s="60"/>
      <c r="AC157" s="33"/>
      <c r="AD157" s="60"/>
      <c r="AE157" s="24"/>
      <c r="AF157" s="63"/>
      <c r="AG157" s="33"/>
      <c r="AH157" s="63"/>
      <c r="AI157" s="82"/>
      <c r="AJ157" s="63"/>
      <c r="AK157" s="65">
        <v>184.7</v>
      </c>
      <c r="AL157" s="63"/>
      <c r="AM157" s="83"/>
      <c r="AN157" s="63"/>
      <c r="AO157" s="33"/>
      <c r="AP157" s="63"/>
      <c r="AQ157" s="23"/>
    </row>
    <row r="158" spans="1:43">
      <c r="A158" s="41">
        <v>38503</v>
      </c>
      <c r="B158" s="2"/>
      <c r="C158" s="26"/>
      <c r="D158" s="12"/>
      <c r="E158" s="49">
        <v>25064162</v>
      </c>
      <c r="F158" s="70"/>
      <c r="G158" s="26">
        <v>24000920</v>
      </c>
      <c r="H158" s="70"/>
      <c r="I158" s="49">
        <v>47906925</v>
      </c>
      <c r="J158" s="70"/>
      <c r="K158" s="36">
        <v>28.952774000000002</v>
      </c>
      <c r="L158" s="68"/>
      <c r="M158" s="68"/>
      <c r="N158" s="68"/>
      <c r="O158" s="36"/>
      <c r="P158" s="70"/>
      <c r="Q158" s="49"/>
      <c r="R158" s="70"/>
      <c r="S158" s="25"/>
      <c r="T158" s="70"/>
      <c r="U158" s="49">
        <v>79720</v>
      </c>
      <c r="V158" s="70"/>
      <c r="W158" s="23"/>
      <c r="X158" s="72"/>
      <c r="Y158" s="32"/>
      <c r="Z158" s="70"/>
      <c r="AA158" s="25">
        <v>22</v>
      </c>
      <c r="AB158" s="67"/>
      <c r="AC158" s="49"/>
      <c r="AD158" s="67"/>
      <c r="AE158" s="25"/>
      <c r="AF158" s="70"/>
      <c r="AG158" s="49"/>
      <c r="AH158" s="70"/>
      <c r="AI158" s="81"/>
      <c r="AJ158" s="70"/>
      <c r="AK158" s="71">
        <v>177.9</v>
      </c>
      <c r="AL158" s="70"/>
      <c r="AM158" s="84"/>
      <c r="AN158" s="70"/>
      <c r="AO158" s="49"/>
      <c r="AP158" s="70"/>
      <c r="AQ158" s="23"/>
    </row>
    <row r="159" spans="1:43">
      <c r="A159" s="40">
        <v>38472</v>
      </c>
      <c r="B159" s="14"/>
      <c r="C159" s="26"/>
      <c r="D159" s="15"/>
      <c r="E159" s="33">
        <v>26758701</v>
      </c>
      <c r="F159" s="63"/>
      <c r="G159" s="26">
        <v>27731908</v>
      </c>
      <c r="H159" s="63"/>
      <c r="I159" s="33">
        <v>49824119</v>
      </c>
      <c r="J159" s="63"/>
      <c r="K159" s="35">
        <v>55.199773999999998</v>
      </c>
      <c r="L159" s="66"/>
      <c r="M159" s="66"/>
      <c r="N159" s="66"/>
      <c r="O159" s="35"/>
      <c r="P159" s="63"/>
      <c r="Q159" s="33"/>
      <c r="R159" s="63"/>
      <c r="S159" s="24"/>
      <c r="T159" s="63"/>
      <c r="U159" s="33">
        <v>86801</v>
      </c>
      <c r="V159" s="63"/>
      <c r="W159" s="23"/>
      <c r="X159" s="72"/>
      <c r="Y159" s="32"/>
      <c r="Z159" s="63"/>
      <c r="AA159" s="24">
        <v>21</v>
      </c>
      <c r="AB159" s="60"/>
      <c r="AC159" s="33"/>
      <c r="AD159" s="60"/>
      <c r="AE159" s="24"/>
      <c r="AF159" s="63"/>
      <c r="AG159" s="33"/>
      <c r="AH159" s="63"/>
      <c r="AI159" s="82"/>
      <c r="AJ159" s="63"/>
      <c r="AK159" s="65">
        <v>177.2</v>
      </c>
      <c r="AL159" s="63"/>
      <c r="AM159" s="83"/>
      <c r="AN159" s="63"/>
      <c r="AO159" s="33"/>
      <c r="AP159" s="63"/>
      <c r="AQ159" s="23"/>
    </row>
    <row r="160" spans="1:43">
      <c r="A160" s="41">
        <v>38442</v>
      </c>
      <c r="B160" s="2"/>
      <c r="C160" s="26"/>
      <c r="D160" s="12"/>
      <c r="E160" s="49">
        <v>29505975</v>
      </c>
      <c r="F160" s="70"/>
      <c r="G160" s="26">
        <v>19311050</v>
      </c>
      <c r="H160" s="70"/>
      <c r="I160" s="49">
        <v>67726003</v>
      </c>
      <c r="J160" s="70"/>
      <c r="K160" s="36">
        <v>50.172730000000001</v>
      </c>
      <c r="L160" s="68"/>
      <c r="M160" s="68"/>
      <c r="N160" s="68"/>
      <c r="O160" s="36"/>
      <c r="P160" s="70"/>
      <c r="Q160" s="49"/>
      <c r="R160" s="70"/>
      <c r="S160" s="25"/>
      <c r="T160" s="70"/>
      <c r="U160" s="49">
        <v>87659</v>
      </c>
      <c r="V160" s="70"/>
      <c r="W160" s="23"/>
      <c r="X160" s="72"/>
      <c r="Y160" s="32"/>
      <c r="Z160" s="70"/>
      <c r="AA160" s="25">
        <v>21</v>
      </c>
      <c r="AB160" s="67"/>
      <c r="AC160" s="49"/>
      <c r="AD160" s="67"/>
      <c r="AE160" s="25"/>
      <c r="AF160" s="70"/>
      <c r="AG160" s="49"/>
      <c r="AH160" s="70"/>
      <c r="AI160" s="81"/>
      <c r="AJ160" s="70"/>
      <c r="AK160" s="71">
        <v>184.5</v>
      </c>
      <c r="AL160" s="70"/>
      <c r="AM160" s="84"/>
      <c r="AN160" s="70"/>
      <c r="AO160" s="49"/>
      <c r="AP160" s="70"/>
      <c r="AQ160" s="23"/>
    </row>
    <row r="161" spans="1:43">
      <c r="A161" s="40">
        <v>38411</v>
      </c>
      <c r="B161" s="14"/>
      <c r="C161" s="26"/>
      <c r="D161" s="15"/>
      <c r="E161" s="33">
        <v>23295280</v>
      </c>
      <c r="F161" s="63"/>
      <c r="G161" s="26">
        <v>18652593</v>
      </c>
      <c r="H161" s="63"/>
      <c r="I161" s="33">
        <v>58314520</v>
      </c>
      <c r="J161" s="63"/>
      <c r="K161" s="35">
        <v>31.781386999999999</v>
      </c>
      <c r="L161" s="66"/>
      <c r="M161" s="66"/>
      <c r="N161" s="66"/>
      <c r="O161" s="35"/>
      <c r="P161" s="63"/>
      <c r="Q161" s="33"/>
      <c r="R161" s="63"/>
      <c r="S161" s="24"/>
      <c r="T161" s="63"/>
      <c r="U161" s="33">
        <v>83938</v>
      </c>
      <c r="V161" s="63"/>
      <c r="W161" s="23"/>
      <c r="X161" s="72"/>
      <c r="Y161" s="32"/>
      <c r="Z161" s="63"/>
      <c r="AA161" s="24">
        <v>20</v>
      </c>
      <c r="AB161" s="60"/>
      <c r="AC161" s="33"/>
      <c r="AD161" s="60"/>
      <c r="AE161" s="24"/>
      <c r="AF161" s="63"/>
      <c r="AG161" s="33"/>
      <c r="AH161" s="63"/>
      <c r="AI161" s="82"/>
      <c r="AJ161" s="63"/>
      <c r="AK161" s="65">
        <v>180.7</v>
      </c>
      <c r="AL161" s="63"/>
      <c r="AM161" s="83"/>
      <c r="AN161" s="63"/>
      <c r="AO161" s="33"/>
      <c r="AP161" s="63"/>
      <c r="AQ161" s="23"/>
    </row>
    <row r="162" spans="1:43">
      <c r="A162" s="41">
        <v>38383</v>
      </c>
      <c r="B162" s="2"/>
      <c r="C162" s="26"/>
      <c r="D162" s="12"/>
      <c r="E162" s="49">
        <v>21366109</v>
      </c>
      <c r="F162" s="70"/>
      <c r="G162" s="26">
        <v>18679307</v>
      </c>
      <c r="H162" s="70"/>
      <c r="I162" s="49">
        <v>55173405</v>
      </c>
      <c r="J162" s="70"/>
      <c r="K162" s="36">
        <v>33.140267999999999</v>
      </c>
      <c r="L162" s="68"/>
      <c r="M162" s="68"/>
      <c r="N162" s="68"/>
      <c r="O162" s="36"/>
      <c r="P162" s="70"/>
      <c r="Q162" s="49"/>
      <c r="R162" s="70"/>
      <c r="S162" s="25"/>
      <c r="T162" s="70"/>
      <c r="U162" s="49">
        <v>83299.372483970001</v>
      </c>
      <c r="V162" s="70"/>
      <c r="W162" s="23"/>
      <c r="X162" s="72"/>
      <c r="Y162" s="32"/>
      <c r="Z162" s="70"/>
      <c r="AA162" s="25">
        <v>21</v>
      </c>
      <c r="AB162" s="67"/>
      <c r="AC162" s="49"/>
      <c r="AD162" s="67"/>
      <c r="AE162" s="25"/>
      <c r="AF162" s="70"/>
      <c r="AG162" s="49"/>
      <c r="AH162" s="70"/>
      <c r="AI162" s="81"/>
      <c r="AJ162" s="70"/>
      <c r="AK162" s="71">
        <v>140</v>
      </c>
      <c r="AL162" s="70"/>
      <c r="AM162" s="84"/>
      <c r="AN162" s="70"/>
      <c r="AO162" s="49"/>
      <c r="AP162" s="70"/>
      <c r="AQ162" s="23"/>
    </row>
    <row r="163" spans="1:43">
      <c r="A163" s="40">
        <v>38352</v>
      </c>
      <c r="B163" s="14"/>
      <c r="C163" s="26"/>
      <c r="D163" s="15"/>
      <c r="E163" s="33">
        <v>21647926</v>
      </c>
      <c r="F163" s="63"/>
      <c r="G163" s="26">
        <v>12983573</v>
      </c>
      <c r="H163" s="63"/>
      <c r="I163" s="33">
        <v>45771896</v>
      </c>
      <c r="J163" s="63"/>
      <c r="K163" s="24"/>
      <c r="L163" s="63"/>
      <c r="M163" s="33"/>
      <c r="N163" s="63"/>
      <c r="O163" s="24"/>
      <c r="P163" s="63"/>
      <c r="Q163" s="33"/>
      <c r="R163" s="63"/>
      <c r="S163" s="24"/>
      <c r="T163" s="63"/>
      <c r="U163" s="33">
        <v>64457.507586070002</v>
      </c>
      <c r="V163" s="60"/>
      <c r="W163" s="23"/>
      <c r="X163" s="72"/>
      <c r="Y163" s="32"/>
      <c r="Z163" s="63"/>
      <c r="AA163" s="24">
        <v>21</v>
      </c>
      <c r="AB163" s="60"/>
      <c r="AC163" s="60"/>
      <c r="AD163" s="60"/>
      <c r="AE163" s="27"/>
      <c r="AF163" s="60"/>
      <c r="AG163" s="60"/>
      <c r="AH163" s="60"/>
      <c r="AI163" s="27"/>
      <c r="AJ163" s="60"/>
      <c r="AK163" s="60"/>
      <c r="AL163" s="60"/>
      <c r="AM163" s="27"/>
      <c r="AN163" s="60"/>
      <c r="AO163" s="33"/>
      <c r="AP163" s="60"/>
      <c r="AQ163" s="23"/>
    </row>
    <row r="164" spans="1:43">
      <c r="A164" s="41">
        <v>38321</v>
      </c>
      <c r="B164" s="2"/>
      <c r="C164" s="26"/>
      <c r="D164" s="2"/>
      <c r="E164" s="49">
        <v>22733449</v>
      </c>
      <c r="F164" s="67"/>
      <c r="G164" s="26">
        <v>17816552</v>
      </c>
      <c r="H164" s="67"/>
      <c r="I164" s="49">
        <v>52111063</v>
      </c>
      <c r="J164" s="67"/>
      <c r="K164" s="25"/>
      <c r="L164" s="67"/>
      <c r="M164" s="49"/>
      <c r="N164" s="67"/>
      <c r="O164" s="25"/>
      <c r="P164" s="67"/>
      <c r="Q164" s="49"/>
      <c r="R164" s="67"/>
      <c r="S164" s="25"/>
      <c r="T164" s="67"/>
      <c r="U164" s="49">
        <v>77011</v>
      </c>
      <c r="V164" s="67"/>
      <c r="W164" s="23"/>
      <c r="X164" s="72"/>
      <c r="Y164" s="32"/>
      <c r="Z164" s="67"/>
      <c r="AA164" s="25">
        <v>22</v>
      </c>
      <c r="AB164" s="67"/>
      <c r="AC164" s="67"/>
      <c r="AD164" s="67"/>
      <c r="AE164" s="28"/>
      <c r="AF164" s="67"/>
      <c r="AG164" s="67"/>
      <c r="AH164" s="67"/>
      <c r="AI164" s="28"/>
      <c r="AJ164" s="67"/>
      <c r="AK164" s="67"/>
      <c r="AL164" s="67"/>
      <c r="AM164" s="28"/>
      <c r="AN164" s="67"/>
      <c r="AO164" s="49"/>
      <c r="AP164" s="67"/>
      <c r="AQ164" s="23"/>
    </row>
    <row r="165" spans="1:43">
      <c r="A165" s="40">
        <v>38291</v>
      </c>
      <c r="B165" s="14"/>
      <c r="C165" s="26"/>
      <c r="D165" s="14"/>
      <c r="E165" s="33">
        <v>24115327</v>
      </c>
      <c r="F165" s="60"/>
      <c r="G165" s="26">
        <v>18766437</v>
      </c>
      <c r="H165" s="60"/>
      <c r="I165" s="33">
        <v>45500770</v>
      </c>
      <c r="J165" s="60"/>
      <c r="K165" s="24"/>
      <c r="L165" s="60"/>
      <c r="M165" s="33"/>
      <c r="N165" s="60"/>
      <c r="O165" s="24"/>
      <c r="P165" s="60"/>
      <c r="Q165" s="33"/>
      <c r="R165" s="60"/>
      <c r="S165" s="24"/>
      <c r="T165" s="60"/>
      <c r="U165" s="33">
        <v>76744</v>
      </c>
      <c r="V165" s="60"/>
      <c r="W165" s="23"/>
      <c r="X165" s="72"/>
      <c r="Y165" s="32"/>
      <c r="Z165" s="60"/>
      <c r="AA165" s="24">
        <v>21</v>
      </c>
      <c r="AB165" s="60"/>
      <c r="AC165" s="60"/>
      <c r="AD165" s="60"/>
      <c r="AE165" s="27"/>
      <c r="AF165" s="60"/>
      <c r="AG165" s="60"/>
      <c r="AH165" s="60"/>
      <c r="AI165" s="27"/>
      <c r="AJ165" s="60"/>
      <c r="AK165" s="60"/>
      <c r="AL165" s="60"/>
      <c r="AM165" s="27"/>
      <c r="AN165" s="60"/>
      <c r="AO165" s="33"/>
      <c r="AP165" s="60"/>
      <c r="AQ165" s="23"/>
    </row>
    <row r="166" spans="1:43">
      <c r="A166" s="41">
        <v>38260</v>
      </c>
      <c r="B166" s="2"/>
      <c r="C166" s="26"/>
      <c r="D166" s="2"/>
      <c r="E166" s="49">
        <v>26805463</v>
      </c>
      <c r="F166" s="67"/>
      <c r="G166" s="26">
        <v>15702444</v>
      </c>
      <c r="H166" s="67"/>
      <c r="I166" s="49">
        <v>57240848</v>
      </c>
      <c r="J166" s="67"/>
      <c r="K166" s="25"/>
      <c r="L166" s="67"/>
      <c r="M166" s="49"/>
      <c r="N166" s="67"/>
      <c r="O166" s="25"/>
      <c r="P166" s="67"/>
      <c r="Q166" s="49"/>
      <c r="R166" s="67"/>
      <c r="S166" s="25"/>
      <c r="T166" s="67"/>
      <c r="U166" s="49">
        <v>66829</v>
      </c>
      <c r="V166" s="67"/>
      <c r="W166" s="23"/>
      <c r="X166" s="72"/>
      <c r="Y166" s="32"/>
      <c r="Z166" s="67"/>
      <c r="AA166" s="25">
        <v>22</v>
      </c>
      <c r="AB166" s="67"/>
      <c r="AC166" s="67"/>
      <c r="AD166" s="67"/>
      <c r="AE166" s="28"/>
      <c r="AF166" s="67"/>
      <c r="AG166" s="67"/>
      <c r="AH166" s="67"/>
      <c r="AI166" s="28"/>
      <c r="AJ166" s="67"/>
      <c r="AK166" s="67"/>
      <c r="AL166" s="67"/>
      <c r="AM166" s="28"/>
      <c r="AN166" s="67"/>
      <c r="AO166" s="49"/>
      <c r="AP166" s="67"/>
      <c r="AQ166" s="23"/>
    </row>
    <row r="167" spans="1:43">
      <c r="A167" s="40">
        <v>38230</v>
      </c>
      <c r="B167" s="14"/>
      <c r="C167" s="26"/>
      <c r="D167" s="14"/>
      <c r="E167" s="33">
        <v>21542844</v>
      </c>
      <c r="F167" s="60"/>
      <c r="G167" s="26">
        <v>15993703</v>
      </c>
      <c r="H167" s="60"/>
      <c r="I167" s="33">
        <v>38182722</v>
      </c>
      <c r="J167" s="60"/>
      <c r="K167" s="24"/>
      <c r="L167" s="60"/>
      <c r="M167" s="33"/>
      <c r="N167" s="60"/>
      <c r="O167" s="24"/>
      <c r="P167" s="60"/>
      <c r="Q167" s="33"/>
      <c r="R167" s="60"/>
      <c r="S167" s="24"/>
      <c r="T167" s="60"/>
      <c r="U167" s="33">
        <v>63413</v>
      </c>
      <c r="V167" s="60"/>
      <c r="W167" s="23"/>
      <c r="X167" s="72"/>
      <c r="Y167" s="32"/>
      <c r="Z167" s="60"/>
      <c r="AA167" s="24">
        <v>22</v>
      </c>
      <c r="AB167" s="60"/>
      <c r="AC167" s="60"/>
      <c r="AD167" s="60"/>
      <c r="AE167" s="27"/>
      <c r="AF167" s="60"/>
      <c r="AG167" s="60"/>
      <c r="AH167" s="60"/>
      <c r="AI167" s="27"/>
      <c r="AJ167" s="60"/>
      <c r="AK167" s="60"/>
      <c r="AL167" s="60"/>
      <c r="AM167" s="27"/>
      <c r="AN167" s="60"/>
      <c r="AO167" s="33"/>
      <c r="AP167" s="60"/>
      <c r="AQ167" s="23"/>
    </row>
    <row r="168" spans="1:43">
      <c r="A168" s="41">
        <v>38199</v>
      </c>
      <c r="B168" s="2"/>
      <c r="C168" s="26"/>
      <c r="D168" s="2"/>
      <c r="E168" s="49">
        <v>20440558</v>
      </c>
      <c r="F168" s="67"/>
      <c r="G168" s="26">
        <v>16243459</v>
      </c>
      <c r="H168" s="67"/>
      <c r="I168" s="49">
        <v>38858515</v>
      </c>
      <c r="J168" s="67"/>
      <c r="K168" s="25"/>
      <c r="L168" s="67"/>
      <c r="M168" s="49"/>
      <c r="N168" s="67"/>
      <c r="O168" s="25"/>
      <c r="P168" s="67"/>
      <c r="Q168" s="49"/>
      <c r="R168" s="67"/>
      <c r="S168" s="25"/>
      <c r="T168" s="67"/>
      <c r="U168" s="49">
        <v>69550</v>
      </c>
      <c r="V168" s="67"/>
      <c r="W168" s="23"/>
      <c r="X168" s="72"/>
      <c r="Y168" s="32"/>
      <c r="Z168" s="67"/>
      <c r="AA168" s="25">
        <v>22</v>
      </c>
      <c r="AB168" s="67"/>
      <c r="AC168" s="67"/>
      <c r="AD168" s="67"/>
      <c r="AE168" s="28"/>
      <c r="AF168" s="67"/>
      <c r="AG168" s="67"/>
      <c r="AH168" s="67"/>
      <c r="AI168" s="28"/>
      <c r="AJ168" s="67"/>
      <c r="AK168" s="67"/>
      <c r="AL168" s="67"/>
      <c r="AM168" s="28"/>
      <c r="AN168" s="67"/>
      <c r="AO168" s="49"/>
      <c r="AP168" s="67"/>
      <c r="AQ168" s="23"/>
    </row>
    <row r="169" spans="1:43">
      <c r="A169" s="40">
        <v>38168</v>
      </c>
      <c r="B169" s="14"/>
      <c r="C169" s="26"/>
      <c r="D169" s="14"/>
      <c r="E169" s="33">
        <v>23751578</v>
      </c>
      <c r="F169" s="60"/>
      <c r="G169" s="26">
        <v>15445219</v>
      </c>
      <c r="H169" s="60"/>
      <c r="I169" s="33">
        <v>54484500</v>
      </c>
      <c r="J169" s="60"/>
      <c r="K169" s="24"/>
      <c r="L169" s="60"/>
      <c r="M169" s="33"/>
      <c r="N169" s="60"/>
      <c r="O169" s="24"/>
      <c r="P169" s="60"/>
      <c r="Q169" s="33"/>
      <c r="R169" s="60"/>
      <c r="S169" s="24"/>
      <c r="T169" s="60"/>
      <c r="U169" s="33">
        <v>66953</v>
      </c>
      <c r="V169" s="60"/>
      <c r="W169" s="23"/>
      <c r="X169" s="72"/>
      <c r="Y169" s="32"/>
      <c r="Z169" s="60"/>
      <c r="AA169" s="24">
        <v>22</v>
      </c>
      <c r="AB169" s="60"/>
      <c r="AC169" s="60"/>
      <c r="AD169" s="60"/>
      <c r="AE169" s="27"/>
      <c r="AF169" s="60"/>
      <c r="AG169" s="60"/>
      <c r="AH169" s="60"/>
      <c r="AI169" s="27"/>
      <c r="AJ169" s="60"/>
      <c r="AK169" s="60"/>
      <c r="AL169" s="60"/>
      <c r="AM169" s="27"/>
      <c r="AN169" s="60"/>
      <c r="AO169" s="33"/>
      <c r="AP169" s="60"/>
      <c r="AQ169" s="23"/>
    </row>
    <row r="170" spans="1:43">
      <c r="A170" s="41">
        <v>38138</v>
      </c>
      <c r="B170" s="2"/>
      <c r="C170" s="26"/>
      <c r="D170" s="2"/>
      <c r="E170" s="49">
        <v>22643853</v>
      </c>
      <c r="F170" s="67"/>
      <c r="G170" s="26">
        <v>16475066</v>
      </c>
      <c r="H170" s="67"/>
      <c r="I170" s="49">
        <v>44476771</v>
      </c>
      <c r="J170" s="67"/>
      <c r="K170" s="25"/>
      <c r="L170" s="67"/>
      <c r="M170" s="49"/>
      <c r="N170" s="67"/>
      <c r="O170" s="25"/>
      <c r="P170" s="67"/>
      <c r="Q170" s="49"/>
      <c r="R170" s="67"/>
      <c r="S170" s="25"/>
      <c r="T170" s="67"/>
      <c r="U170" s="49">
        <v>70104</v>
      </c>
      <c r="V170" s="67"/>
      <c r="W170" s="23"/>
      <c r="X170" s="72"/>
      <c r="Y170" s="32"/>
      <c r="Z170" s="67"/>
      <c r="AA170" s="25">
        <v>21</v>
      </c>
      <c r="AB170" s="67"/>
      <c r="AC170" s="67"/>
      <c r="AD170" s="67"/>
      <c r="AE170" s="28"/>
      <c r="AF170" s="67"/>
      <c r="AG170" s="67"/>
      <c r="AH170" s="67"/>
      <c r="AI170" s="28"/>
      <c r="AJ170" s="67"/>
      <c r="AK170" s="67"/>
      <c r="AL170" s="67"/>
      <c r="AM170" s="28"/>
      <c r="AN170" s="67"/>
      <c r="AO170" s="49"/>
      <c r="AP170" s="67"/>
      <c r="AQ170" s="23"/>
    </row>
    <row r="171" spans="1:43">
      <c r="A171" s="40">
        <v>38107</v>
      </c>
      <c r="B171" s="14"/>
      <c r="C171" s="26"/>
      <c r="D171" s="14"/>
      <c r="E171" s="33">
        <v>20901791</v>
      </c>
      <c r="F171" s="60"/>
      <c r="G171" s="26">
        <v>20506715</v>
      </c>
      <c r="H171" s="60"/>
      <c r="I171" s="33">
        <v>44813223</v>
      </c>
      <c r="J171" s="60"/>
      <c r="K171" s="24"/>
      <c r="L171" s="60"/>
      <c r="M171" s="33"/>
      <c r="N171" s="60"/>
      <c r="O171" s="24"/>
      <c r="P171" s="60"/>
      <c r="Q171" s="33"/>
      <c r="R171" s="60"/>
      <c r="S171" s="24"/>
      <c r="T171" s="60"/>
      <c r="U171" s="33">
        <v>81048</v>
      </c>
      <c r="V171" s="60"/>
      <c r="W171" s="23"/>
      <c r="X171" s="72"/>
      <c r="Y171" s="32"/>
      <c r="Z171" s="60"/>
      <c r="AA171" s="24">
        <v>20</v>
      </c>
      <c r="AB171" s="60"/>
      <c r="AC171" s="60"/>
      <c r="AD171" s="60"/>
      <c r="AE171" s="27"/>
      <c r="AF171" s="60"/>
      <c r="AG171" s="60"/>
      <c r="AH171" s="60"/>
      <c r="AI171" s="27"/>
      <c r="AJ171" s="60"/>
      <c r="AK171" s="60"/>
      <c r="AL171" s="60"/>
      <c r="AM171" s="27"/>
      <c r="AN171" s="60"/>
      <c r="AO171" s="33"/>
      <c r="AP171" s="60"/>
      <c r="AQ171" s="23"/>
    </row>
    <row r="172" spans="1:43">
      <c r="A172" s="41">
        <v>38077</v>
      </c>
      <c r="B172" s="2"/>
      <c r="C172" s="26"/>
      <c r="D172" s="2"/>
      <c r="E172" s="49">
        <v>34467298</v>
      </c>
      <c r="F172" s="67"/>
      <c r="G172" s="26">
        <v>23031638</v>
      </c>
      <c r="H172" s="67"/>
      <c r="I172" s="49">
        <v>59740129</v>
      </c>
      <c r="J172" s="67"/>
      <c r="K172" s="25"/>
      <c r="L172" s="67"/>
      <c r="M172" s="49"/>
      <c r="N172" s="67"/>
      <c r="O172" s="25"/>
      <c r="P172" s="67"/>
      <c r="Q172" s="49"/>
      <c r="R172" s="67"/>
      <c r="S172" s="25"/>
      <c r="T172" s="67"/>
      <c r="U172" s="49">
        <v>101880</v>
      </c>
      <c r="V172" s="67"/>
      <c r="W172" s="23"/>
      <c r="X172" s="72"/>
      <c r="Y172" s="32"/>
      <c r="Z172" s="67"/>
      <c r="AA172" s="25">
        <v>23</v>
      </c>
      <c r="AB172" s="67"/>
      <c r="AC172" s="67"/>
      <c r="AD172" s="67"/>
      <c r="AE172" s="28"/>
      <c r="AF172" s="67"/>
      <c r="AG172" s="67"/>
      <c r="AH172" s="67"/>
      <c r="AI172" s="28"/>
      <c r="AJ172" s="67"/>
      <c r="AK172" s="67"/>
      <c r="AL172" s="67"/>
      <c r="AM172" s="28"/>
      <c r="AN172" s="67"/>
      <c r="AO172" s="49"/>
      <c r="AP172" s="67"/>
      <c r="AQ172" s="23"/>
    </row>
    <row r="173" spans="1:43">
      <c r="A173" s="40">
        <v>38046</v>
      </c>
      <c r="B173" s="14"/>
      <c r="C173" s="26"/>
      <c r="D173" s="14"/>
      <c r="E173" s="33">
        <v>19090081</v>
      </c>
      <c r="F173" s="60"/>
      <c r="G173" s="26">
        <v>17664212</v>
      </c>
      <c r="H173" s="60"/>
      <c r="I173" s="33">
        <v>44284044</v>
      </c>
      <c r="J173" s="60"/>
      <c r="K173" s="24"/>
      <c r="L173" s="60"/>
      <c r="M173" s="33"/>
      <c r="N173" s="60"/>
      <c r="O173" s="24"/>
      <c r="P173" s="60"/>
      <c r="Q173" s="33"/>
      <c r="R173" s="60"/>
      <c r="S173" s="24"/>
      <c r="T173" s="60"/>
      <c r="U173" s="33">
        <v>76477</v>
      </c>
      <c r="V173" s="60"/>
      <c r="W173" s="23"/>
      <c r="X173" s="72"/>
      <c r="Y173" s="32"/>
      <c r="Z173" s="60"/>
      <c r="AA173" s="24">
        <v>20</v>
      </c>
      <c r="AB173" s="60"/>
      <c r="AC173" s="60"/>
      <c r="AD173" s="60"/>
      <c r="AE173" s="27"/>
      <c r="AF173" s="60"/>
      <c r="AG173" s="60"/>
      <c r="AH173" s="60"/>
      <c r="AI173" s="27"/>
      <c r="AJ173" s="60"/>
      <c r="AK173" s="60"/>
      <c r="AL173" s="60"/>
      <c r="AM173" s="27"/>
      <c r="AN173" s="60"/>
      <c r="AO173" s="33"/>
      <c r="AP173" s="60"/>
      <c r="AQ173" s="23"/>
    </row>
    <row r="174" spans="1:43">
      <c r="A174" s="41">
        <v>38017</v>
      </c>
      <c r="B174" s="2"/>
      <c r="C174" s="26"/>
      <c r="D174" s="2"/>
      <c r="E174" s="49">
        <v>21289020</v>
      </c>
      <c r="F174" s="67"/>
      <c r="G174" s="26">
        <v>21255096</v>
      </c>
      <c r="H174" s="67"/>
      <c r="I174" s="49">
        <v>48819887</v>
      </c>
      <c r="J174" s="67"/>
      <c r="K174" s="25"/>
      <c r="L174" s="67"/>
      <c r="M174" s="49"/>
      <c r="N174" s="67"/>
      <c r="O174" s="25"/>
      <c r="P174" s="67"/>
      <c r="Q174" s="49"/>
      <c r="R174" s="67"/>
      <c r="S174" s="25"/>
      <c r="T174" s="67"/>
      <c r="U174" s="49">
        <v>88280</v>
      </c>
      <c r="V174" s="67"/>
      <c r="W174" s="23"/>
      <c r="X174" s="72"/>
      <c r="Y174" s="32"/>
      <c r="Z174" s="67"/>
      <c r="AA174" s="25">
        <v>21</v>
      </c>
      <c r="AB174" s="67"/>
      <c r="AC174" s="67"/>
      <c r="AD174" s="67"/>
      <c r="AE174" s="28"/>
      <c r="AF174" s="67"/>
      <c r="AG174" s="67"/>
      <c r="AH174" s="67"/>
      <c r="AI174" s="28"/>
      <c r="AJ174" s="67"/>
      <c r="AK174" s="67"/>
      <c r="AL174" s="67"/>
      <c r="AM174" s="28"/>
      <c r="AN174" s="67"/>
      <c r="AO174" s="49"/>
      <c r="AP174" s="67"/>
      <c r="AQ174" s="23"/>
    </row>
    <row r="175" spans="1:43">
      <c r="A175" s="40">
        <v>37986</v>
      </c>
      <c r="B175" s="14"/>
      <c r="C175" s="26"/>
      <c r="D175" s="14"/>
      <c r="E175" s="33">
        <v>19944489</v>
      </c>
      <c r="F175" s="60"/>
      <c r="G175" s="26">
        <v>13881675</v>
      </c>
      <c r="H175" s="60"/>
      <c r="I175" s="33">
        <v>48125650</v>
      </c>
      <c r="J175" s="60"/>
      <c r="K175" s="24"/>
      <c r="L175" s="60"/>
      <c r="M175" s="33"/>
      <c r="N175" s="60"/>
      <c r="O175" s="24"/>
      <c r="P175" s="60"/>
      <c r="Q175" s="33"/>
      <c r="R175" s="60"/>
      <c r="S175" s="24"/>
      <c r="T175" s="60"/>
      <c r="U175" s="33">
        <v>63717</v>
      </c>
      <c r="V175" s="60"/>
      <c r="W175" s="23"/>
      <c r="X175" s="72"/>
      <c r="Y175" s="32"/>
      <c r="Z175" s="60"/>
      <c r="AA175" s="24">
        <v>19</v>
      </c>
      <c r="AB175" s="60"/>
      <c r="AC175" s="60"/>
      <c r="AD175" s="60"/>
      <c r="AE175" s="27"/>
      <c r="AF175" s="60"/>
      <c r="AG175" s="60"/>
      <c r="AH175" s="60"/>
      <c r="AI175" s="27"/>
      <c r="AJ175" s="60"/>
      <c r="AK175" s="60"/>
      <c r="AL175" s="60"/>
      <c r="AM175" s="27"/>
      <c r="AN175" s="60"/>
      <c r="AO175" s="33"/>
      <c r="AP175" s="60"/>
      <c r="AQ175" s="23"/>
    </row>
    <row r="176" spans="1:43">
      <c r="A176" s="41">
        <v>37955</v>
      </c>
      <c r="B176" s="2"/>
      <c r="C176" s="26"/>
      <c r="D176" s="2"/>
      <c r="E176" s="49">
        <v>19725334</v>
      </c>
      <c r="F176" s="67"/>
      <c r="G176" s="26">
        <v>15822462</v>
      </c>
      <c r="H176" s="67"/>
      <c r="I176" s="49">
        <v>42761131</v>
      </c>
      <c r="J176" s="67"/>
      <c r="K176" s="25"/>
      <c r="L176" s="67"/>
      <c r="M176" s="49"/>
      <c r="N176" s="67"/>
      <c r="O176" s="25"/>
      <c r="P176" s="67"/>
      <c r="Q176" s="49"/>
      <c r="R176" s="67"/>
      <c r="S176" s="25"/>
      <c r="T176" s="67"/>
      <c r="U176" s="49">
        <v>74273</v>
      </c>
      <c r="V176" s="67"/>
      <c r="W176" s="23"/>
      <c r="X176" s="72"/>
      <c r="Y176" s="32"/>
      <c r="Z176" s="67"/>
      <c r="AA176" s="25">
        <v>20</v>
      </c>
      <c r="AB176" s="67"/>
      <c r="AC176" s="67"/>
      <c r="AD176" s="67"/>
      <c r="AE176" s="28"/>
      <c r="AF176" s="67"/>
      <c r="AG176" s="67"/>
      <c r="AH176" s="67"/>
      <c r="AI176" s="28"/>
      <c r="AJ176" s="67"/>
      <c r="AK176" s="67"/>
      <c r="AL176" s="67"/>
      <c r="AM176" s="28"/>
      <c r="AN176" s="67"/>
      <c r="AO176" s="49"/>
      <c r="AP176" s="67"/>
      <c r="AQ176" s="23"/>
    </row>
    <row r="177" spans="1:43">
      <c r="A177" s="40">
        <v>37925</v>
      </c>
      <c r="B177" s="14"/>
      <c r="C177" s="26"/>
      <c r="D177" s="14"/>
      <c r="E177" s="33">
        <v>22811766</v>
      </c>
      <c r="F177" s="60"/>
      <c r="G177" s="26">
        <v>17420956</v>
      </c>
      <c r="H177" s="60"/>
      <c r="I177" s="33">
        <v>58508179</v>
      </c>
      <c r="J177" s="60"/>
      <c r="K177" s="24"/>
      <c r="L177" s="60"/>
      <c r="M177" s="33"/>
      <c r="N177" s="60"/>
      <c r="O177" s="24"/>
      <c r="P177" s="60"/>
      <c r="Q177" s="33"/>
      <c r="R177" s="60"/>
      <c r="S177" s="24"/>
      <c r="T177" s="60"/>
      <c r="U177" s="33">
        <v>80480</v>
      </c>
      <c r="V177" s="60"/>
      <c r="W177" s="23"/>
      <c r="X177" s="72"/>
      <c r="Y177" s="32"/>
      <c r="Z177" s="60"/>
      <c r="AA177" s="24">
        <v>23</v>
      </c>
      <c r="AB177" s="60"/>
      <c r="AC177" s="60"/>
      <c r="AD177" s="60"/>
      <c r="AE177" s="27"/>
      <c r="AF177" s="60"/>
      <c r="AG177" s="60"/>
      <c r="AH177" s="60"/>
      <c r="AI177" s="27"/>
      <c r="AJ177" s="60"/>
      <c r="AK177" s="60"/>
      <c r="AL177" s="60"/>
      <c r="AM177" s="27"/>
      <c r="AN177" s="60"/>
      <c r="AO177" s="33"/>
      <c r="AP177" s="60"/>
      <c r="AQ177" s="23"/>
    </row>
    <row r="178" spans="1:43">
      <c r="A178" s="41">
        <v>37894</v>
      </c>
      <c r="B178" s="2"/>
      <c r="C178" s="26"/>
      <c r="D178" s="2"/>
      <c r="E178" s="49">
        <v>29373623</v>
      </c>
      <c r="F178" s="67"/>
      <c r="G178" s="26">
        <v>17591508</v>
      </c>
      <c r="H178" s="67"/>
      <c r="I178" s="49">
        <v>43331606</v>
      </c>
      <c r="J178" s="67"/>
      <c r="K178" s="25"/>
      <c r="L178" s="67"/>
      <c r="M178" s="49"/>
      <c r="N178" s="67"/>
      <c r="O178" s="25"/>
      <c r="P178" s="67"/>
      <c r="Q178" s="49"/>
      <c r="R178" s="67"/>
      <c r="S178" s="25"/>
      <c r="T178" s="67"/>
      <c r="U178" s="49">
        <v>83839</v>
      </c>
      <c r="V178" s="67"/>
      <c r="W178" s="23"/>
      <c r="X178" s="72"/>
      <c r="Y178" s="32"/>
      <c r="Z178" s="67"/>
      <c r="AA178" s="25">
        <v>22</v>
      </c>
      <c r="AB178" s="67"/>
      <c r="AC178" s="67"/>
      <c r="AD178" s="67"/>
      <c r="AE178" s="28"/>
      <c r="AF178" s="67"/>
      <c r="AG178" s="67"/>
      <c r="AH178" s="67"/>
      <c r="AI178" s="28"/>
      <c r="AJ178" s="67"/>
      <c r="AK178" s="67"/>
      <c r="AL178" s="67"/>
      <c r="AM178" s="28"/>
      <c r="AN178" s="67"/>
      <c r="AO178" s="49"/>
      <c r="AP178" s="67"/>
      <c r="AQ178" s="23"/>
    </row>
    <row r="179" spans="1:43">
      <c r="A179" s="40">
        <v>37864</v>
      </c>
      <c r="B179" s="14"/>
      <c r="C179" s="26"/>
      <c r="D179" s="14"/>
      <c r="E179" s="33">
        <v>16306389</v>
      </c>
      <c r="F179" s="60"/>
      <c r="G179" s="26">
        <v>15564031</v>
      </c>
      <c r="H179" s="60"/>
      <c r="I179" s="33">
        <v>44926319</v>
      </c>
      <c r="J179" s="60"/>
      <c r="K179" s="24"/>
      <c r="L179" s="60"/>
      <c r="M179" s="33"/>
      <c r="N179" s="60"/>
      <c r="O179" s="24"/>
      <c r="P179" s="60"/>
      <c r="Q179" s="33"/>
      <c r="R179" s="60"/>
      <c r="S179" s="24"/>
      <c r="T179" s="60"/>
      <c r="U179" s="33">
        <v>65983</v>
      </c>
      <c r="V179" s="60"/>
      <c r="W179" s="23"/>
      <c r="X179" s="72"/>
      <c r="Y179" s="32"/>
      <c r="Z179" s="60"/>
      <c r="AA179" s="24">
        <v>21</v>
      </c>
      <c r="AB179" s="60"/>
      <c r="AC179" s="60"/>
      <c r="AD179" s="60"/>
      <c r="AE179" s="27"/>
      <c r="AF179" s="60"/>
      <c r="AG179" s="60"/>
      <c r="AH179" s="60"/>
      <c r="AI179" s="27"/>
      <c r="AJ179" s="60"/>
      <c r="AK179" s="60"/>
      <c r="AL179" s="60"/>
      <c r="AM179" s="27"/>
      <c r="AN179" s="60"/>
      <c r="AO179" s="33"/>
      <c r="AP179" s="60"/>
      <c r="AQ179" s="23"/>
    </row>
    <row r="180" spans="1:43">
      <c r="A180" s="41">
        <v>37833</v>
      </c>
      <c r="B180" s="2"/>
      <c r="C180" s="26"/>
      <c r="D180" s="2"/>
      <c r="E180" s="49">
        <v>18348089</v>
      </c>
      <c r="F180" s="67"/>
      <c r="G180" s="26">
        <v>17219177</v>
      </c>
      <c r="H180" s="67"/>
      <c r="I180" s="49">
        <v>58027165</v>
      </c>
      <c r="J180" s="67"/>
      <c r="K180" s="25"/>
      <c r="L180" s="67"/>
      <c r="M180" s="49"/>
      <c r="N180" s="67"/>
      <c r="O180" s="25"/>
      <c r="P180" s="67"/>
      <c r="Q180" s="49"/>
      <c r="R180" s="67"/>
      <c r="S180" s="25"/>
      <c r="T180" s="67"/>
      <c r="U180" s="49">
        <v>75499</v>
      </c>
      <c r="V180" s="67"/>
      <c r="W180" s="23"/>
      <c r="X180" s="72"/>
      <c r="Y180" s="32"/>
      <c r="Z180" s="67"/>
      <c r="AA180" s="25">
        <v>23</v>
      </c>
      <c r="AB180" s="67"/>
      <c r="AC180" s="67"/>
      <c r="AD180" s="67"/>
      <c r="AE180" s="28"/>
      <c r="AF180" s="67"/>
      <c r="AG180" s="67"/>
      <c r="AH180" s="67"/>
      <c r="AI180" s="28"/>
      <c r="AJ180" s="67"/>
      <c r="AK180" s="67"/>
      <c r="AL180" s="67"/>
      <c r="AM180" s="28"/>
      <c r="AN180" s="67"/>
      <c r="AO180" s="49"/>
      <c r="AP180" s="67"/>
      <c r="AQ180" s="23"/>
    </row>
    <row r="181" spans="1:43">
      <c r="A181" s="40">
        <v>37802</v>
      </c>
      <c r="B181" s="14"/>
      <c r="C181" s="26"/>
      <c r="D181" s="14"/>
      <c r="E181" s="33">
        <v>25733752</v>
      </c>
      <c r="F181" s="60"/>
      <c r="G181" s="26">
        <v>18596324</v>
      </c>
      <c r="H181" s="60"/>
      <c r="I181" s="33">
        <v>51999985</v>
      </c>
      <c r="J181" s="60"/>
      <c r="K181" s="24"/>
      <c r="L181" s="60"/>
      <c r="M181" s="33"/>
      <c r="N181" s="60"/>
      <c r="O181" s="24"/>
      <c r="P181" s="60"/>
      <c r="Q181" s="33"/>
      <c r="R181" s="60"/>
      <c r="S181" s="24"/>
      <c r="T181" s="60"/>
      <c r="U181" s="33">
        <v>74147</v>
      </c>
      <c r="V181" s="60"/>
      <c r="W181" s="23"/>
      <c r="X181" s="72"/>
      <c r="Y181" s="32"/>
      <c r="Z181" s="60"/>
      <c r="AA181" s="24">
        <v>21</v>
      </c>
      <c r="AB181" s="60"/>
      <c r="AC181" s="60"/>
      <c r="AD181" s="60"/>
      <c r="AE181" s="27"/>
      <c r="AF181" s="60"/>
      <c r="AG181" s="60"/>
      <c r="AH181" s="60"/>
      <c r="AI181" s="27"/>
      <c r="AJ181" s="60"/>
      <c r="AK181" s="60"/>
      <c r="AL181" s="60"/>
      <c r="AM181" s="27"/>
      <c r="AN181" s="60"/>
      <c r="AO181" s="33"/>
      <c r="AP181" s="60"/>
      <c r="AQ181" s="23"/>
    </row>
    <row r="182" spans="1:43">
      <c r="A182" s="41">
        <v>37772</v>
      </c>
      <c r="B182" s="2"/>
      <c r="C182" s="26"/>
      <c r="D182" s="2"/>
      <c r="E182" s="49">
        <v>18565180</v>
      </c>
      <c r="F182" s="67"/>
      <c r="G182" s="26">
        <v>14693473</v>
      </c>
      <c r="H182" s="67"/>
      <c r="I182" s="49">
        <v>37992336</v>
      </c>
      <c r="J182" s="67"/>
      <c r="K182" s="25"/>
      <c r="L182" s="67"/>
      <c r="M182" s="49"/>
      <c r="N182" s="67"/>
      <c r="O182" s="25"/>
      <c r="P182" s="67"/>
      <c r="Q182" s="49"/>
      <c r="R182" s="67"/>
      <c r="S182" s="25"/>
      <c r="T182" s="67"/>
      <c r="U182" s="49">
        <v>61016</v>
      </c>
      <c r="V182" s="67"/>
      <c r="W182" s="23"/>
      <c r="X182" s="72"/>
      <c r="Y182" s="32"/>
      <c r="Z182" s="67"/>
      <c r="AA182" s="25">
        <v>21</v>
      </c>
      <c r="AB182" s="67"/>
      <c r="AC182" s="67"/>
      <c r="AD182" s="67"/>
      <c r="AE182" s="28"/>
      <c r="AF182" s="67"/>
      <c r="AG182" s="67"/>
      <c r="AH182" s="67"/>
      <c r="AI182" s="28"/>
      <c r="AJ182" s="67"/>
      <c r="AK182" s="67"/>
      <c r="AL182" s="67"/>
      <c r="AM182" s="28"/>
      <c r="AN182" s="67"/>
      <c r="AO182" s="49"/>
      <c r="AP182" s="67"/>
      <c r="AQ182" s="23"/>
    </row>
    <row r="183" spans="1:43">
      <c r="A183" s="40">
        <v>37741</v>
      </c>
      <c r="B183" s="14"/>
      <c r="C183" s="26"/>
      <c r="D183" s="14"/>
      <c r="E183" s="33">
        <v>19860312</v>
      </c>
      <c r="F183" s="60"/>
      <c r="G183" s="26">
        <v>15656648</v>
      </c>
      <c r="H183" s="60"/>
      <c r="I183" s="33">
        <v>52623921</v>
      </c>
      <c r="J183" s="60"/>
      <c r="K183" s="24"/>
      <c r="L183" s="60"/>
      <c r="M183" s="33"/>
      <c r="N183" s="60"/>
      <c r="O183" s="24"/>
      <c r="P183" s="60"/>
      <c r="Q183" s="33"/>
      <c r="R183" s="60"/>
      <c r="S183" s="24"/>
      <c r="T183" s="60"/>
      <c r="U183" s="33">
        <v>66191</v>
      </c>
      <c r="V183" s="60"/>
      <c r="W183" s="23"/>
      <c r="X183" s="72"/>
      <c r="Y183" s="32"/>
      <c r="Z183" s="60"/>
      <c r="AA183" s="24">
        <v>21</v>
      </c>
      <c r="AB183" s="60"/>
      <c r="AC183" s="60"/>
      <c r="AD183" s="60"/>
      <c r="AE183" s="27"/>
      <c r="AF183" s="60"/>
      <c r="AG183" s="60"/>
      <c r="AH183" s="60"/>
      <c r="AI183" s="27"/>
      <c r="AJ183" s="60"/>
      <c r="AK183" s="60"/>
      <c r="AL183" s="60"/>
      <c r="AM183" s="27"/>
      <c r="AN183" s="60"/>
      <c r="AO183" s="33"/>
      <c r="AP183" s="60"/>
      <c r="AQ183" s="23"/>
    </row>
    <row r="184" spans="1:43">
      <c r="A184" s="41">
        <v>37711</v>
      </c>
      <c r="B184" s="2"/>
      <c r="C184" s="26"/>
      <c r="D184" s="2"/>
      <c r="E184" s="49">
        <v>32838414</v>
      </c>
      <c r="F184" s="67"/>
      <c r="G184" s="26">
        <v>15000425</v>
      </c>
      <c r="H184" s="67"/>
      <c r="I184" s="49">
        <v>52760374</v>
      </c>
      <c r="J184" s="67"/>
      <c r="K184" s="25"/>
      <c r="L184" s="67"/>
      <c r="M184" s="49"/>
      <c r="N184" s="67"/>
      <c r="O184" s="25"/>
      <c r="P184" s="67"/>
      <c r="Q184" s="49"/>
      <c r="R184" s="67"/>
      <c r="S184" s="25"/>
      <c r="T184" s="67"/>
      <c r="U184" s="49">
        <v>68754</v>
      </c>
      <c r="V184" s="67"/>
      <c r="W184" s="23"/>
      <c r="X184" s="72"/>
      <c r="Y184" s="32"/>
      <c r="Z184" s="67"/>
      <c r="AA184" s="25">
        <v>21</v>
      </c>
      <c r="AB184" s="67"/>
      <c r="AC184" s="67"/>
      <c r="AD184" s="67"/>
      <c r="AE184" s="28"/>
      <c r="AF184" s="67"/>
      <c r="AG184" s="67"/>
      <c r="AH184" s="67"/>
      <c r="AI184" s="28"/>
      <c r="AJ184" s="67"/>
      <c r="AK184" s="67"/>
      <c r="AL184" s="67"/>
      <c r="AM184" s="28"/>
      <c r="AN184" s="67"/>
      <c r="AO184" s="49"/>
      <c r="AP184" s="67"/>
      <c r="AQ184" s="23"/>
    </row>
    <row r="185" spans="1:43">
      <c r="A185" s="40">
        <v>37680</v>
      </c>
      <c r="B185" s="14"/>
      <c r="C185" s="26"/>
      <c r="D185" s="14"/>
      <c r="E185" s="33">
        <v>19085299</v>
      </c>
      <c r="F185" s="60"/>
      <c r="G185" s="26">
        <v>11823230</v>
      </c>
      <c r="H185" s="60"/>
      <c r="I185" s="33">
        <v>38981446</v>
      </c>
      <c r="J185" s="60"/>
      <c r="K185" s="24"/>
      <c r="L185" s="60"/>
      <c r="M185" s="33"/>
      <c r="N185" s="60"/>
      <c r="O185" s="24"/>
      <c r="P185" s="60"/>
      <c r="Q185" s="33"/>
      <c r="R185" s="60"/>
      <c r="S185" s="24"/>
      <c r="T185" s="60"/>
      <c r="U185" s="33">
        <v>52438</v>
      </c>
      <c r="V185" s="60"/>
      <c r="W185" s="23"/>
      <c r="X185" s="72"/>
      <c r="Y185" s="32"/>
      <c r="Z185" s="60"/>
      <c r="AA185" s="24">
        <v>20</v>
      </c>
      <c r="AB185" s="60"/>
      <c r="AC185" s="60"/>
      <c r="AD185" s="60"/>
      <c r="AE185" s="27"/>
      <c r="AF185" s="60"/>
      <c r="AG185" s="60"/>
      <c r="AH185" s="60"/>
      <c r="AI185" s="27"/>
      <c r="AJ185" s="60"/>
      <c r="AK185" s="60"/>
      <c r="AL185" s="60"/>
      <c r="AM185" s="27"/>
      <c r="AN185" s="60"/>
      <c r="AO185" s="33"/>
      <c r="AP185" s="60"/>
      <c r="AQ185" s="23"/>
    </row>
    <row r="186" spans="1:43">
      <c r="A186" s="41">
        <v>37652</v>
      </c>
      <c r="B186" s="2"/>
      <c r="C186" s="26"/>
      <c r="D186" s="2"/>
      <c r="E186" s="49">
        <v>21641969</v>
      </c>
      <c r="F186" s="67"/>
      <c r="G186" s="26">
        <v>15228260</v>
      </c>
      <c r="H186" s="67"/>
      <c r="I186" s="49">
        <v>32161415</v>
      </c>
      <c r="J186" s="67"/>
      <c r="K186" s="25"/>
      <c r="L186" s="67"/>
      <c r="M186" s="49"/>
      <c r="N186" s="67"/>
      <c r="O186" s="25"/>
      <c r="P186" s="67"/>
      <c r="Q186" s="49"/>
      <c r="R186" s="67"/>
      <c r="S186" s="25"/>
      <c r="T186" s="67"/>
      <c r="U186" s="49">
        <v>66723</v>
      </c>
      <c r="V186" s="67"/>
      <c r="W186" s="23"/>
      <c r="X186" s="72"/>
      <c r="Y186" s="32"/>
      <c r="Z186" s="67"/>
      <c r="AA186" s="25">
        <v>22</v>
      </c>
      <c r="AB186" s="67"/>
      <c r="AC186" s="67"/>
      <c r="AD186" s="67"/>
      <c r="AE186" s="28"/>
      <c r="AF186" s="67"/>
      <c r="AG186" s="67"/>
      <c r="AH186" s="67"/>
      <c r="AI186" s="28"/>
      <c r="AJ186" s="67"/>
      <c r="AK186" s="67"/>
      <c r="AL186" s="67"/>
      <c r="AM186" s="28"/>
      <c r="AN186" s="67"/>
      <c r="AO186" s="49"/>
      <c r="AP186" s="67"/>
      <c r="AQ186" s="23"/>
    </row>
    <row r="187" spans="1:43">
      <c r="A187" s="40">
        <v>37621</v>
      </c>
      <c r="B187" s="14"/>
      <c r="C187" s="26"/>
      <c r="D187" s="14"/>
      <c r="E187" s="33">
        <v>18811497</v>
      </c>
      <c r="F187" s="60"/>
      <c r="G187" s="26">
        <v>9331806</v>
      </c>
      <c r="H187" s="60"/>
      <c r="I187" s="33">
        <v>25953733</v>
      </c>
      <c r="J187" s="60"/>
      <c r="K187" s="24"/>
      <c r="L187" s="60"/>
      <c r="M187" s="33"/>
      <c r="N187" s="60"/>
      <c r="O187" s="24"/>
      <c r="P187" s="60"/>
      <c r="Q187" s="33"/>
      <c r="R187" s="60"/>
      <c r="S187" s="24"/>
      <c r="T187" s="60"/>
      <c r="U187" s="33">
        <v>49188</v>
      </c>
      <c r="V187" s="60"/>
      <c r="W187" s="23"/>
      <c r="X187" s="72"/>
      <c r="Y187" s="32"/>
      <c r="Z187" s="60"/>
      <c r="AA187" s="24">
        <v>18</v>
      </c>
      <c r="AB187" s="60"/>
      <c r="AC187" s="60"/>
      <c r="AD187" s="60"/>
      <c r="AE187" s="27"/>
      <c r="AF187" s="60"/>
      <c r="AG187" s="60"/>
      <c r="AH187" s="60"/>
      <c r="AI187" s="27"/>
      <c r="AJ187" s="60"/>
      <c r="AK187" s="60"/>
      <c r="AL187" s="60"/>
      <c r="AM187" s="27"/>
      <c r="AN187" s="60"/>
      <c r="AO187" s="33"/>
      <c r="AP187" s="60"/>
      <c r="AQ187" s="23"/>
    </row>
    <row r="188" spans="1:43">
      <c r="A188" s="41">
        <v>37590</v>
      </c>
      <c r="B188" s="2"/>
      <c r="C188" s="26"/>
      <c r="D188" s="2"/>
      <c r="E188" s="49">
        <v>17172794</v>
      </c>
      <c r="F188" s="67"/>
      <c r="G188" s="26">
        <v>12532877</v>
      </c>
      <c r="H188" s="67"/>
      <c r="I188" s="49">
        <v>33383746</v>
      </c>
      <c r="J188" s="67"/>
      <c r="K188" s="25"/>
      <c r="L188" s="67"/>
      <c r="M188" s="49"/>
      <c r="N188" s="67"/>
      <c r="O188" s="25"/>
      <c r="P188" s="67"/>
      <c r="Q188" s="49"/>
      <c r="R188" s="67"/>
      <c r="S188" s="25"/>
      <c r="T188" s="67"/>
      <c r="U188" s="49">
        <v>59776</v>
      </c>
      <c r="V188" s="67"/>
      <c r="W188" s="23"/>
      <c r="X188" s="72"/>
      <c r="Y188" s="32"/>
      <c r="Z188" s="67"/>
      <c r="AA188" s="25">
        <v>21</v>
      </c>
      <c r="AB188" s="67"/>
      <c r="AC188" s="67"/>
      <c r="AD188" s="67"/>
      <c r="AE188" s="28"/>
      <c r="AF188" s="67"/>
      <c r="AG188" s="67"/>
      <c r="AH188" s="67"/>
      <c r="AI188" s="28"/>
      <c r="AJ188" s="67"/>
      <c r="AK188" s="67"/>
      <c r="AL188" s="67"/>
      <c r="AM188" s="28"/>
      <c r="AN188" s="67"/>
      <c r="AO188" s="49"/>
      <c r="AP188" s="67"/>
      <c r="AQ188" s="23"/>
    </row>
    <row r="189" spans="1:43">
      <c r="A189" s="40">
        <v>37560</v>
      </c>
      <c r="B189" s="14"/>
      <c r="C189" s="26"/>
      <c r="D189" s="14"/>
      <c r="E189" s="33">
        <v>22943050</v>
      </c>
      <c r="F189" s="60"/>
      <c r="G189" s="26">
        <v>13360101</v>
      </c>
      <c r="H189" s="60"/>
      <c r="I189" s="33">
        <v>50242189</v>
      </c>
      <c r="J189" s="60"/>
      <c r="K189" s="24"/>
      <c r="L189" s="60"/>
      <c r="M189" s="33"/>
      <c r="N189" s="60"/>
      <c r="O189" s="24"/>
      <c r="P189" s="60"/>
      <c r="Q189" s="33"/>
      <c r="R189" s="60"/>
      <c r="S189" s="24"/>
      <c r="T189" s="60"/>
      <c r="U189" s="33">
        <v>71910</v>
      </c>
      <c r="V189" s="60"/>
      <c r="W189" s="23"/>
      <c r="X189" s="72"/>
      <c r="Y189" s="32"/>
      <c r="Z189" s="60"/>
      <c r="AA189" s="24">
        <v>22</v>
      </c>
      <c r="AB189" s="60"/>
      <c r="AC189" s="60"/>
      <c r="AD189" s="60"/>
      <c r="AE189" s="27"/>
      <c r="AF189" s="60"/>
      <c r="AG189" s="60"/>
      <c r="AH189" s="60"/>
      <c r="AI189" s="27"/>
      <c r="AJ189" s="60"/>
      <c r="AK189" s="60"/>
      <c r="AL189" s="60"/>
      <c r="AM189" s="27"/>
      <c r="AN189" s="60"/>
      <c r="AO189" s="33"/>
      <c r="AP189" s="60"/>
      <c r="AQ189" s="23"/>
    </row>
    <row r="190" spans="1:43">
      <c r="A190" s="41">
        <v>37529</v>
      </c>
      <c r="B190" s="2"/>
      <c r="C190" s="26"/>
      <c r="D190" s="2"/>
      <c r="E190" s="49">
        <v>25236185</v>
      </c>
      <c r="F190" s="67"/>
      <c r="G190" s="26">
        <v>12788906</v>
      </c>
      <c r="H190" s="67"/>
      <c r="I190" s="49">
        <v>45622517</v>
      </c>
      <c r="J190" s="67"/>
      <c r="K190" s="25"/>
      <c r="L190" s="67"/>
      <c r="M190" s="49"/>
      <c r="N190" s="67"/>
      <c r="O190" s="25"/>
      <c r="P190" s="67"/>
      <c r="Q190" s="49"/>
      <c r="R190" s="67"/>
      <c r="S190" s="25"/>
      <c r="T190" s="67"/>
      <c r="U190" s="49">
        <v>64749</v>
      </c>
      <c r="V190" s="67"/>
      <c r="W190" s="23"/>
      <c r="X190" s="72"/>
      <c r="Y190" s="32"/>
      <c r="Z190" s="67"/>
      <c r="AA190" s="25">
        <v>21</v>
      </c>
      <c r="AB190" s="67"/>
      <c r="AC190" s="67"/>
      <c r="AD190" s="67"/>
      <c r="AE190" s="28"/>
      <c r="AF190" s="67"/>
      <c r="AG190" s="67"/>
      <c r="AH190" s="67"/>
      <c r="AI190" s="28"/>
      <c r="AJ190" s="67"/>
      <c r="AK190" s="67"/>
      <c r="AL190" s="67"/>
      <c r="AM190" s="28"/>
      <c r="AN190" s="67"/>
      <c r="AO190" s="49"/>
      <c r="AP190" s="67"/>
      <c r="AQ190" s="23"/>
    </row>
    <row r="191" spans="1:43">
      <c r="A191" s="40">
        <v>37499</v>
      </c>
      <c r="B191" s="14"/>
      <c r="C191" s="26"/>
      <c r="D191" s="14"/>
      <c r="E191" s="33">
        <v>17188343</v>
      </c>
      <c r="F191" s="60"/>
      <c r="G191" s="26">
        <v>8822185</v>
      </c>
      <c r="H191" s="60"/>
      <c r="I191" s="33">
        <v>42548279</v>
      </c>
      <c r="J191" s="60"/>
      <c r="K191" s="24"/>
      <c r="L191" s="60"/>
      <c r="M191" s="33"/>
      <c r="N191" s="60"/>
      <c r="O191" s="24"/>
      <c r="P191" s="60"/>
      <c r="Q191" s="33"/>
      <c r="R191" s="60"/>
      <c r="S191" s="24"/>
      <c r="T191" s="60"/>
      <c r="U191" s="33">
        <v>63771</v>
      </c>
      <c r="V191" s="60"/>
      <c r="W191" s="23"/>
      <c r="X191" s="72"/>
      <c r="Y191" s="32"/>
      <c r="Z191" s="60"/>
      <c r="AA191" s="24">
        <v>22</v>
      </c>
      <c r="AB191" s="60"/>
      <c r="AC191" s="60"/>
      <c r="AD191" s="60"/>
      <c r="AE191" s="27"/>
      <c r="AF191" s="60"/>
      <c r="AG191" s="60"/>
      <c r="AH191" s="60"/>
      <c r="AI191" s="27"/>
      <c r="AJ191" s="60"/>
      <c r="AK191" s="60"/>
      <c r="AL191" s="60"/>
      <c r="AM191" s="27"/>
      <c r="AN191" s="60"/>
      <c r="AO191" s="33"/>
      <c r="AP191" s="60"/>
      <c r="AQ191" s="23"/>
    </row>
    <row r="192" spans="1:43">
      <c r="A192" s="41">
        <v>37468</v>
      </c>
      <c r="B192" s="2"/>
      <c r="C192" s="26"/>
      <c r="D192" s="2"/>
      <c r="E192" s="49">
        <v>24581748</v>
      </c>
      <c r="F192" s="67"/>
      <c r="G192" s="26">
        <v>12276393</v>
      </c>
      <c r="H192" s="67"/>
      <c r="I192" s="49">
        <v>40613293</v>
      </c>
      <c r="J192" s="67"/>
      <c r="K192" s="25"/>
      <c r="L192" s="67"/>
      <c r="M192" s="49"/>
      <c r="N192" s="67"/>
      <c r="O192" s="25"/>
      <c r="P192" s="67"/>
      <c r="Q192" s="49"/>
      <c r="R192" s="67"/>
      <c r="S192" s="25"/>
      <c r="T192" s="67"/>
      <c r="U192" s="49">
        <v>94383</v>
      </c>
      <c r="V192" s="67"/>
      <c r="W192" s="23"/>
      <c r="X192" s="72"/>
      <c r="Y192" s="32"/>
      <c r="Z192" s="67"/>
      <c r="AA192" s="25">
        <v>23</v>
      </c>
      <c r="AB192" s="67"/>
      <c r="AC192" s="67"/>
      <c r="AD192" s="67"/>
      <c r="AE192" s="28"/>
      <c r="AF192" s="67"/>
      <c r="AG192" s="67"/>
      <c r="AH192" s="67"/>
      <c r="AI192" s="28"/>
      <c r="AJ192" s="67"/>
      <c r="AK192" s="67"/>
      <c r="AL192" s="67"/>
      <c r="AM192" s="28"/>
      <c r="AN192" s="67"/>
      <c r="AO192" s="49"/>
      <c r="AP192" s="67"/>
      <c r="AQ192" s="23"/>
    </row>
    <row r="193" spans="1:43">
      <c r="A193" s="40">
        <v>37437</v>
      </c>
      <c r="B193" s="14"/>
      <c r="C193" s="26"/>
      <c r="D193" s="14"/>
      <c r="E193" s="33">
        <v>21957992</v>
      </c>
      <c r="F193" s="60"/>
      <c r="G193" s="26">
        <v>10436024</v>
      </c>
      <c r="H193" s="60"/>
      <c r="I193" s="33">
        <v>34703335</v>
      </c>
      <c r="J193" s="60"/>
      <c r="K193" s="24"/>
      <c r="L193" s="60"/>
      <c r="M193" s="33"/>
      <c r="N193" s="60"/>
      <c r="O193" s="24"/>
      <c r="P193" s="60"/>
      <c r="Q193" s="33"/>
      <c r="R193" s="60"/>
      <c r="S193" s="24"/>
      <c r="T193" s="60"/>
      <c r="U193" s="33">
        <v>82793</v>
      </c>
      <c r="V193" s="60"/>
      <c r="W193" s="23"/>
      <c r="X193" s="72"/>
      <c r="Y193" s="32"/>
      <c r="Z193" s="60"/>
      <c r="AA193" s="24">
        <v>20</v>
      </c>
      <c r="AB193" s="60"/>
      <c r="AC193" s="60"/>
      <c r="AD193" s="60"/>
      <c r="AE193" s="27"/>
      <c r="AF193" s="60"/>
      <c r="AG193" s="60"/>
      <c r="AH193" s="60"/>
      <c r="AI193" s="27"/>
      <c r="AJ193" s="60"/>
      <c r="AK193" s="60"/>
      <c r="AL193" s="60"/>
      <c r="AM193" s="27"/>
      <c r="AN193" s="60"/>
      <c r="AO193" s="33"/>
      <c r="AP193" s="60"/>
      <c r="AQ193" s="23"/>
    </row>
    <row r="194" spans="1:43">
      <c r="A194" s="41">
        <v>37407</v>
      </c>
      <c r="B194" s="2"/>
      <c r="C194" s="26"/>
      <c r="D194" s="2"/>
      <c r="E194" s="49">
        <v>12006486</v>
      </c>
      <c r="F194" s="67"/>
      <c r="G194" s="26">
        <v>12861615</v>
      </c>
      <c r="H194" s="67"/>
      <c r="I194" s="49">
        <v>34603162</v>
      </c>
      <c r="J194" s="67"/>
      <c r="K194" s="25"/>
      <c r="L194" s="67"/>
      <c r="M194" s="49"/>
      <c r="N194" s="67"/>
      <c r="O194" s="25"/>
      <c r="P194" s="67"/>
      <c r="Q194" s="49"/>
      <c r="R194" s="67"/>
      <c r="S194" s="25"/>
      <c r="T194" s="67"/>
      <c r="U194" s="49">
        <v>73218</v>
      </c>
      <c r="V194" s="67"/>
      <c r="W194" s="23"/>
      <c r="X194" s="72"/>
      <c r="Y194" s="32"/>
      <c r="Z194" s="67"/>
      <c r="AA194" s="25">
        <v>20</v>
      </c>
      <c r="AB194" s="67"/>
      <c r="AC194" s="67"/>
      <c r="AD194" s="67"/>
      <c r="AE194" s="28"/>
      <c r="AF194" s="67"/>
      <c r="AG194" s="67"/>
      <c r="AH194" s="67"/>
      <c r="AI194" s="28"/>
      <c r="AJ194" s="67"/>
      <c r="AK194" s="67"/>
      <c r="AL194" s="67"/>
      <c r="AM194" s="28"/>
      <c r="AN194" s="67"/>
      <c r="AO194" s="49"/>
      <c r="AP194" s="67"/>
      <c r="AQ194" s="23"/>
    </row>
    <row r="195" spans="1:43">
      <c r="A195" s="40">
        <v>37376</v>
      </c>
      <c r="B195" s="14"/>
      <c r="C195" s="26"/>
      <c r="D195" s="14"/>
      <c r="E195" s="33">
        <v>11293292</v>
      </c>
      <c r="F195" s="60"/>
      <c r="G195" s="26">
        <v>13620632</v>
      </c>
      <c r="H195" s="60"/>
      <c r="I195" s="33">
        <v>31100485</v>
      </c>
      <c r="J195" s="60"/>
      <c r="K195" s="24"/>
      <c r="L195" s="60"/>
      <c r="M195" s="33"/>
      <c r="N195" s="60"/>
      <c r="O195" s="24"/>
      <c r="P195" s="60"/>
      <c r="Q195" s="33"/>
      <c r="R195" s="60"/>
      <c r="S195" s="24"/>
      <c r="T195" s="60"/>
      <c r="U195" s="33">
        <v>74795</v>
      </c>
      <c r="V195" s="60"/>
      <c r="W195" s="23"/>
      <c r="X195" s="72"/>
      <c r="Y195" s="32"/>
      <c r="Z195" s="60"/>
      <c r="AA195" s="24">
        <v>21</v>
      </c>
      <c r="AB195" s="60"/>
      <c r="AC195" s="60"/>
      <c r="AD195" s="60"/>
      <c r="AE195" s="27"/>
      <c r="AF195" s="60"/>
      <c r="AG195" s="60"/>
      <c r="AH195" s="60"/>
      <c r="AI195" s="27"/>
      <c r="AJ195" s="60"/>
      <c r="AK195" s="60"/>
      <c r="AL195" s="60"/>
      <c r="AM195" s="27"/>
      <c r="AN195" s="60"/>
      <c r="AO195" s="33"/>
      <c r="AP195" s="60"/>
      <c r="AQ195" s="23"/>
    </row>
    <row r="196" spans="1:43">
      <c r="A196" s="41">
        <v>37346</v>
      </c>
      <c r="B196" s="2"/>
      <c r="C196" s="26"/>
      <c r="D196" s="2"/>
      <c r="E196" s="49">
        <v>14710436</v>
      </c>
      <c r="F196" s="67"/>
      <c r="G196" s="26">
        <v>11701598</v>
      </c>
      <c r="H196" s="67"/>
      <c r="I196" s="49">
        <v>36361632</v>
      </c>
      <c r="J196" s="67"/>
      <c r="K196" s="25"/>
      <c r="L196" s="67"/>
      <c r="M196" s="49"/>
      <c r="N196" s="67"/>
      <c r="O196" s="25"/>
      <c r="P196" s="67"/>
      <c r="Q196" s="49"/>
      <c r="R196" s="67"/>
      <c r="S196" s="25"/>
      <c r="T196" s="67"/>
      <c r="U196" s="49">
        <v>81938</v>
      </c>
      <c r="V196" s="67"/>
      <c r="W196" s="23"/>
      <c r="X196" s="72"/>
      <c r="Y196" s="32"/>
      <c r="Z196" s="67"/>
      <c r="AA196" s="25">
        <v>20</v>
      </c>
      <c r="AB196" s="67"/>
      <c r="AC196" s="67"/>
      <c r="AD196" s="67"/>
      <c r="AE196" s="28"/>
      <c r="AF196" s="67"/>
      <c r="AG196" s="67"/>
      <c r="AH196" s="67"/>
      <c r="AI196" s="28"/>
      <c r="AJ196" s="67"/>
      <c r="AK196" s="67"/>
      <c r="AL196" s="67"/>
      <c r="AM196" s="28"/>
      <c r="AN196" s="67"/>
      <c r="AO196" s="49"/>
      <c r="AP196" s="67"/>
      <c r="AQ196" s="23"/>
    </row>
    <row r="197" spans="1:43">
      <c r="A197" s="40">
        <v>37315</v>
      </c>
      <c r="B197" s="14"/>
      <c r="C197" s="26"/>
      <c r="D197" s="14"/>
      <c r="E197" s="33">
        <v>12688193</v>
      </c>
      <c r="F197" s="60"/>
      <c r="G197" s="26">
        <v>12005413</v>
      </c>
      <c r="H197" s="60"/>
      <c r="I197" s="33">
        <v>32398281</v>
      </c>
      <c r="J197" s="60"/>
      <c r="K197" s="24"/>
      <c r="L197" s="60"/>
      <c r="M197" s="33"/>
      <c r="N197" s="60"/>
      <c r="O197" s="24"/>
      <c r="P197" s="60"/>
      <c r="Q197" s="33"/>
      <c r="R197" s="60"/>
      <c r="S197" s="24"/>
      <c r="T197" s="60"/>
      <c r="U197" s="33">
        <v>72351</v>
      </c>
      <c r="V197" s="60"/>
      <c r="W197" s="23"/>
      <c r="X197" s="72"/>
      <c r="Y197" s="32"/>
      <c r="Z197" s="60"/>
      <c r="AA197" s="24">
        <v>20</v>
      </c>
      <c r="AB197" s="60"/>
      <c r="AC197" s="60"/>
      <c r="AD197" s="60"/>
      <c r="AE197" s="27"/>
      <c r="AF197" s="60"/>
      <c r="AG197" s="60"/>
      <c r="AH197" s="60"/>
      <c r="AI197" s="27"/>
      <c r="AJ197" s="60"/>
      <c r="AK197" s="60"/>
      <c r="AL197" s="60"/>
      <c r="AM197" s="27"/>
      <c r="AN197" s="60"/>
      <c r="AO197" s="33"/>
      <c r="AP197" s="60"/>
      <c r="AQ197" s="23"/>
    </row>
    <row r="198" spans="1:43">
      <c r="A198" s="42">
        <v>37287</v>
      </c>
      <c r="B198" s="5"/>
      <c r="C198" s="26"/>
      <c r="D198" s="5"/>
      <c r="E198" s="57">
        <v>12115208</v>
      </c>
      <c r="F198" s="58"/>
      <c r="G198" s="26">
        <v>13629229</v>
      </c>
      <c r="H198" s="58"/>
      <c r="I198" s="57">
        <v>39598218</v>
      </c>
      <c r="J198" s="58"/>
      <c r="K198" s="26"/>
      <c r="L198" s="58"/>
      <c r="M198" s="57"/>
      <c r="N198" s="58"/>
      <c r="O198" s="26"/>
      <c r="P198" s="58"/>
      <c r="Q198" s="57"/>
      <c r="R198" s="58"/>
      <c r="S198" s="26"/>
      <c r="T198" s="58"/>
      <c r="U198" s="57">
        <v>87307</v>
      </c>
      <c r="V198" s="60"/>
      <c r="W198" s="24"/>
      <c r="X198" s="60"/>
      <c r="Y198" s="33"/>
      <c r="Z198" s="60"/>
      <c r="AA198" s="26">
        <v>22</v>
      </c>
      <c r="AB198" s="58"/>
      <c r="AC198" s="58"/>
      <c r="AD198" s="58"/>
      <c r="AE198" s="29"/>
      <c r="AF198" s="58"/>
      <c r="AG198" s="58"/>
      <c r="AH198" s="58"/>
      <c r="AI198" s="29"/>
      <c r="AJ198" s="58"/>
      <c r="AK198" s="58"/>
      <c r="AL198" s="58"/>
      <c r="AM198" s="29"/>
      <c r="AN198" s="58"/>
      <c r="AO198" s="57"/>
      <c r="AP198" s="60"/>
      <c r="AQ198" s="24"/>
    </row>
  </sheetData>
  <sheetProtection formatCells="0" formatColumns="0" formatRows="0" insertColumns="0" insertRows="0" insertHyperlinks="0" deleteColumns="0" deleteRows="0" selectLockedCells="1" sort="0" autoFilter="0" pivotTables="0" selectUnlockedCells="1"/>
  <mergeCells count="1">
    <mergeCell ref="C3:E3"/>
  </mergeCells>
  <printOptions horizontalCentered="1"/>
  <pageMargins left="0.78740157480314965" right="0.78740157480314965" top="0.78740157480314965" bottom="0.98425196850393704" header="0.31496062992125984" footer="0.39370078740157483"/>
  <pageSetup paperSize="8" scale="10" fitToHeight="10" orientation="portrait" r:id="rId1"/>
  <headerFooter>
    <oddFooter>&amp;C&amp;"Arial,Regular"&amp;12Page &amp;P of &amp;N</oddFooter>
  </headerFooter>
  <ignoredErrors>
    <ignoredError sqref="S19" formulaRange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5e216652-7cb1-42d3-a22f-fb5c7f348db5" origin="userSelected">
  <element uid="id_classification_nonbusiness" value=""/>
</sisl>
</file>

<file path=customXml/item2.xml><?xml version="1.0" encoding="utf-8"?>
<WrappedLabelHistory xmlns:xsi="http://www.w3.org/2001/XMLSchema-instance" xmlns:xsd="http://www.w3.org/2001/XMLSchema" xmlns="http://www.boldonjames.com/2016/02/Classifier/internal/wrappedLabelHistory">
  <Value>PD94bWwgdmVyc2lvbj0iMS4wIiBlbmNvZGluZz0idXMtYXNjaWkiPz48bGFiZWxIaXN0b3J5IHhtbG5zOnhzaT0iaHR0cDovL3d3dy53My5vcmcvMjAwMS9YTUxTY2hlbWEtaW5zdGFuY2UiIHhtbG5zOnhzZD0iaHR0cDovL3d3dy53My5vcmcvMjAwMS9YTUxTY2hlbWEiIHhtbG5zPSJodHRwOi8vd3d3LmJvbGRvbmphbWVzLmNvbS8yMDE2LzAyL0NsYXNzaWZpZXIvaW50ZXJuYWwvbGFiZWxIaXN0b3J5Ij48aXRlbT48c2lzbCBzaXNsVmVyc2lvbj0iMCIgcG9saWN5PSI1ZTIxNjY1Mi03Y2IxLTQyZDMtYTIyZi1mYjVjN2YzNDhkYjUiIG9yaWdpbj0idXNlclNlbGVjdGVkIj48ZWxlbWVudCB1aWQ9ImlkX2NsYXNzaWZpY2F0aW9uX25vbmJ1c2luZXNzIiB2YWx1ZT0iIiB4bWxucz0iaHR0cDovL3d3dy5ib2xkb25qYW1lcy5jb20vMjAwOC8wMS9zaWUvaW50ZXJuYWwvbGFiZWwiIC8+PC9zaXNsPjxVc2VyTmFtZT5PQUFEXGt1ODAxPC9Vc2VyTmFtZT48RGF0ZVRpbWU+MjUvMDcvMjAxNyAxNDowMjozMjwvRGF0ZVRpbWU+PExhYmVsU3RyaW5nPlB1YmxpYzwvTGFiZWxTdHJpbmc+PC9pdGVtPjwvbGFiZWxIaXN0b3J5Pg==</Value>
</WrappedLabelHistory>
</file>

<file path=customXml/itemProps1.xml><?xml version="1.0" encoding="utf-8"?>
<ds:datastoreItem xmlns:ds="http://schemas.openxmlformats.org/officeDocument/2006/customXml" ds:itemID="{A7388B8C-985E-4FF5-B2AE-DC68055A467F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358B9E12-B354-477E-8C17-E1FFB03D9C9B}">
  <ds:schemaRefs>
    <ds:schemaRef ds:uri="http://www.w3.org/2001/XMLSchema"/>
    <ds:schemaRef ds:uri="http://www.boldonjames.com/2016/02/Classifier/internal/wrappedLabelHistor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Major business figures</vt:lpstr>
      <vt:lpstr>'Major business figures'!Print_Titles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Frank Prasse</dc:creator>
  <cp:lastModifiedBy>Herbie Skeete</cp:lastModifiedBy>
  <dcterms:created xsi:type="dcterms:W3CDTF">2014-01-13T13:45:09Z</dcterms:created>
  <dcterms:modified xsi:type="dcterms:W3CDTF">2018-03-16T15:48:20Z</dcterms:modified>
  <cp:contentStatus>Endgültig</cp:contentStatus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5dc4d584-f74e-4732-a60a-dcab847c9e41</vt:lpwstr>
  </property>
  <property fmtid="{D5CDD505-2E9C-101B-9397-08002B2CF9AE}" pid="3" name="bjSaver">
    <vt:lpwstr>ALCl27zMXEmS/ZY9EGAKKSJ8YhrY54pq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policy="5e216652-7cb1-42d3-a22f-fb5c7f348db5" origin="userSelected" xmlns="http://www.boldonj</vt:lpwstr>
  </property>
  <property fmtid="{D5CDD505-2E9C-101B-9397-08002B2CF9AE}" pid="5" name="bjDocumentLabelXML-0">
    <vt:lpwstr>ames.com/2008/01/sie/internal/label"&gt;&lt;element uid="id_classification_nonbusiness" value="" /&gt;&lt;/sisl&gt;</vt:lpwstr>
  </property>
  <property fmtid="{D5CDD505-2E9C-101B-9397-08002B2CF9AE}" pid="6" name="bjDocumentSecurityLabel">
    <vt:lpwstr>Public</vt:lpwstr>
  </property>
  <property fmtid="{D5CDD505-2E9C-101B-9397-08002B2CF9AE}" pid="7" name="DBG_Classification_ID">
    <vt:lpwstr>1</vt:lpwstr>
  </property>
  <property fmtid="{D5CDD505-2E9C-101B-9397-08002B2CF9AE}" pid="8" name="DBG_Classification_Name">
    <vt:lpwstr>Public</vt:lpwstr>
  </property>
  <property fmtid="{D5CDD505-2E9C-101B-9397-08002B2CF9AE}" pid="9" name="bjLabelHistoryID">
    <vt:lpwstr>{358B9E12-B354-477E-8C17-E1FFB03D9C9B}</vt:lpwstr>
  </property>
</Properties>
</file>